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Volumes/Web/jfp/wp-content/catalogs/finspring/"/>
    </mc:Choice>
  </mc:AlternateContent>
  <xr:revisionPtr revIDLastSave="0" documentId="13_ncr:1_{D3EF2B7E-4D5E-5F49-BF06-647FDC463F72}" xr6:coauthVersionLast="47" xr6:coauthVersionMax="47" xr10:uidLastSave="{00000000-0000-0000-0000-000000000000}"/>
  <bookViews>
    <workbookView xWindow="15680" yWindow="500" windowWidth="42560" windowHeight="29000" xr2:uid="{00000000-000D-0000-FFFF-FFFF00000000}"/>
  </bookViews>
  <sheets>
    <sheet name="Must Fill In" sheetId="4" r:id="rId1"/>
    <sheet name="Variety Listing" sheetId="1" r:id="rId2"/>
    <sheet name="Assumptions" sheetId="7" state="hidden" r:id="rId3"/>
  </sheets>
  <definedNames>
    <definedName name="order">'Variety Listing'!#REF!</definedName>
    <definedName name="_xlnm.Print_Area" localSheetId="1">'Variety Listing'!$B:$P</definedName>
    <definedName name="_xlnm.Print_Titles" localSheetId="1">'Variety Listing'!$1:$3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67" i="1" l="1"/>
  <c r="S1068" i="1" s="1"/>
  <c r="S1069" i="1" s="1"/>
  <c r="S1070" i="1" s="1"/>
  <c r="S1071" i="1" s="1"/>
  <c r="S1072" i="1" s="1"/>
  <c r="S1073" i="1" s="1"/>
  <c r="S1074" i="1" s="1"/>
  <c r="S1075" i="1" s="1"/>
  <c r="S1076" i="1" s="1"/>
  <c r="S1077" i="1" s="1"/>
  <c r="S1078" i="1" s="1"/>
  <c r="S1079" i="1" s="1"/>
  <c r="S1080" i="1" s="1"/>
  <c r="S1081" i="1" s="1"/>
  <c r="P1077" i="1"/>
  <c r="N1077" i="1"/>
  <c r="P1060" i="1"/>
  <c r="N1060" i="1"/>
  <c r="P1059" i="1"/>
  <c r="N1059" i="1"/>
  <c r="P1058" i="1"/>
  <c r="N1058" i="1"/>
  <c r="P1057" i="1"/>
  <c r="N1057" i="1"/>
  <c r="P1056" i="1"/>
  <c r="N1056" i="1"/>
  <c r="P636" i="1"/>
  <c r="N636" i="1"/>
  <c r="P635" i="1"/>
  <c r="N635" i="1"/>
  <c r="P612" i="1"/>
  <c r="N612" i="1"/>
  <c r="P403" i="1"/>
  <c r="N403" i="1"/>
  <c r="P8" i="1"/>
  <c r="N8" i="1"/>
  <c r="N5" i="1"/>
  <c r="N6" i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7" i="1"/>
  <c r="N638" i="1"/>
  <c r="N639" i="1"/>
  <c r="N640" i="1"/>
  <c r="N641" i="1"/>
  <c r="N642" i="1"/>
  <c r="N643" i="1"/>
  <c r="N644" i="1"/>
  <c r="N645" i="1"/>
  <c r="N646" i="1"/>
  <c r="N647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436" i="1"/>
  <c r="N437" i="1"/>
  <c r="N438" i="1"/>
  <c r="N64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649" i="1"/>
  <c r="N650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8" i="1"/>
  <c r="N1079" i="1"/>
  <c r="N1080" i="1"/>
  <c r="N1081" i="1"/>
  <c r="N1082" i="1"/>
  <c r="P6" i="1"/>
  <c r="P1067" i="1"/>
  <c r="P1034" i="1"/>
  <c r="P1033" i="1"/>
  <c r="P1032" i="1"/>
  <c r="P1029" i="1"/>
  <c r="P1026" i="1"/>
  <c r="P1023" i="1"/>
  <c r="P1022" i="1"/>
  <c r="P1049" i="1"/>
  <c r="P1047" i="1"/>
  <c r="P1045" i="1"/>
  <c r="P1042" i="1"/>
  <c r="P1040" i="1"/>
  <c r="P1038" i="1"/>
  <c r="P1036" i="1"/>
  <c r="P1031" i="1"/>
  <c r="P1028" i="1"/>
  <c r="P1025" i="1"/>
  <c r="P1021" i="1"/>
  <c r="P1018" i="1"/>
  <c r="P1015" i="1"/>
  <c r="P1012" i="1"/>
  <c r="P1009" i="1"/>
  <c r="P1006" i="1"/>
  <c r="P650" i="1"/>
  <c r="P649" i="1"/>
  <c r="P1003" i="1"/>
  <c r="P1001" i="1"/>
  <c r="P999" i="1"/>
  <c r="P997" i="1"/>
  <c r="P996" i="1"/>
  <c r="P995" i="1"/>
  <c r="P992" i="1"/>
  <c r="P990" i="1"/>
  <c r="P988" i="1"/>
  <c r="P986" i="1"/>
  <c r="P985" i="1"/>
  <c r="P983" i="1"/>
  <c r="P982" i="1"/>
  <c r="P980" i="1"/>
  <c r="P979" i="1"/>
  <c r="P978" i="1"/>
  <c r="P977" i="1"/>
  <c r="P976" i="1"/>
  <c r="P975" i="1"/>
  <c r="P973" i="1"/>
  <c r="P971" i="1"/>
  <c r="P969" i="1"/>
  <c r="P967" i="1"/>
  <c r="P965" i="1"/>
  <c r="P963" i="1"/>
  <c r="P961" i="1"/>
  <c r="P960" i="1"/>
  <c r="P590" i="1"/>
  <c r="P606" i="1"/>
  <c r="P604" i="1"/>
  <c r="P354" i="1"/>
  <c r="P351" i="1"/>
  <c r="P349" i="1"/>
  <c r="P347" i="1"/>
  <c r="P1069" i="1"/>
  <c r="P749" i="1"/>
  <c r="P868" i="1"/>
  <c r="P751" i="1"/>
  <c r="P774" i="1"/>
  <c r="P981" i="1"/>
  <c r="P954" i="1"/>
  <c r="P970" i="1"/>
  <c r="P835" i="1"/>
  <c r="P836" i="1"/>
  <c r="P837" i="1"/>
  <c r="P826" i="1"/>
  <c r="P732" i="1"/>
  <c r="P942" i="1"/>
  <c r="P823" i="1"/>
  <c r="P940" i="1"/>
  <c r="P898" i="1"/>
  <c r="P821" i="1"/>
  <c r="P775" i="1"/>
  <c r="P813" i="1"/>
  <c r="P728" i="1"/>
  <c r="P809" i="1"/>
  <c r="P696" i="1"/>
  <c r="P881" i="1"/>
  <c r="P763" i="1"/>
  <c r="P724" i="1"/>
  <c r="P793" i="1"/>
  <c r="P952" i="1"/>
  <c r="P856" i="1"/>
  <c r="P752" i="1"/>
  <c r="P912" i="1"/>
  <c r="P1007" i="1"/>
  <c r="P943" i="1"/>
  <c r="P1050" i="1"/>
  <c r="P945" i="1"/>
  <c r="P1017" i="1"/>
  <c r="P740" i="1"/>
  <c r="P901" i="1"/>
  <c r="P684" i="1"/>
  <c r="P865" i="1"/>
  <c r="P861" i="1"/>
  <c r="P1037" i="1"/>
  <c r="P1039" i="1"/>
  <c r="P932" i="1"/>
  <c r="P1041" i="1"/>
  <c r="P707" i="1"/>
  <c r="P802" i="1"/>
  <c r="P708" i="1"/>
  <c r="P841" i="1"/>
  <c r="P799" i="1"/>
  <c r="P800" i="1"/>
  <c r="P931" i="1"/>
  <c r="P929" i="1"/>
  <c r="P1030" i="1"/>
  <c r="P661" i="1"/>
  <c r="P663" i="1"/>
  <c r="P628" i="1"/>
  <c r="P592" i="1"/>
  <c r="P466" i="1"/>
  <c r="P464" i="1"/>
  <c r="P450" i="1"/>
  <c r="P526" i="1"/>
  <c r="P431" i="1"/>
  <c r="P499" i="1"/>
  <c r="P491" i="1"/>
  <c r="P471" i="1"/>
  <c r="P549" i="1"/>
  <c r="P608" i="1"/>
  <c r="P527" i="1"/>
  <c r="P470" i="1"/>
  <c r="P487" i="1"/>
  <c r="P382" i="1"/>
  <c r="P447" i="1"/>
  <c r="P369" i="1"/>
  <c r="P205" i="1"/>
  <c r="P359" i="1"/>
  <c r="P174" i="1"/>
  <c r="P324" i="1"/>
  <c r="P50" i="1"/>
  <c r="P56" i="1"/>
  <c r="P51" i="1"/>
  <c r="P171" i="1"/>
  <c r="P146" i="1"/>
  <c r="P300" i="1"/>
  <c r="P145" i="1"/>
  <c r="P294" i="1"/>
  <c r="P37" i="1"/>
  <c r="P142" i="1"/>
  <c r="P293" i="1"/>
  <c r="P129" i="1"/>
  <c r="P289" i="1"/>
  <c r="P34" i="1"/>
  <c r="P284" i="1"/>
  <c r="P33" i="1"/>
  <c r="P22" i="1"/>
  <c r="P108" i="1"/>
  <c r="P248" i="1"/>
  <c r="P105" i="1"/>
  <c r="P260" i="1"/>
  <c r="P101" i="1"/>
  <c r="P257" i="1"/>
  <c r="P12" i="1"/>
  <c r="P1065" i="1"/>
  <c r="P1073" i="1"/>
  <c r="P1062" i="1"/>
  <c r="P1072" i="1"/>
  <c r="P648" i="1"/>
  <c r="P795" i="1"/>
  <c r="P839" i="1"/>
  <c r="P792" i="1"/>
  <c r="P834" i="1"/>
  <c r="P964" i="1"/>
  <c r="P959" i="1"/>
  <c r="P785" i="1"/>
  <c r="P779" i="1"/>
  <c r="P777" i="1"/>
  <c r="P776" i="1"/>
  <c r="P769" i="1"/>
  <c r="P730" i="1"/>
  <c r="P719" i="1"/>
  <c r="P895" i="1"/>
  <c r="P817" i="1"/>
  <c r="P892" i="1"/>
  <c r="P819" i="1"/>
  <c r="P938" i="1"/>
  <c r="P815" i="1"/>
  <c r="P811" i="1"/>
  <c r="P767" i="1"/>
  <c r="P936" i="1"/>
  <c r="P765" i="1"/>
  <c r="P935" i="1"/>
  <c r="P878" i="1"/>
  <c r="P933" i="1"/>
  <c r="P791" i="1"/>
  <c r="P926" i="1"/>
  <c r="P855" i="1"/>
  <c r="P918" i="1"/>
  <c r="P710" i="1"/>
  <c r="P916" i="1"/>
  <c r="P756" i="1"/>
  <c r="P921" i="1"/>
  <c r="P911" i="1"/>
  <c r="P908" i="1"/>
  <c r="P875" i="1"/>
  <c r="P688" i="1"/>
  <c r="P871" i="1"/>
  <c r="P869" i="1"/>
  <c r="P862" i="1"/>
  <c r="P849" i="1"/>
  <c r="P714" i="1"/>
  <c r="P711" i="1"/>
  <c r="P709" i="1"/>
  <c r="P843" i="1"/>
  <c r="P1002" i="1"/>
  <c r="P683" i="1"/>
  <c r="P766" i="1"/>
  <c r="P822" i="1"/>
  <c r="P820" i="1"/>
  <c r="P673" i="1"/>
  <c r="P672" i="1"/>
  <c r="P762" i="1"/>
  <c r="P671" i="1"/>
  <c r="P760" i="1"/>
  <c r="P658" i="1"/>
  <c r="P514" i="1"/>
  <c r="P615" i="1"/>
  <c r="P556" i="1"/>
  <c r="P546" i="1"/>
  <c r="P553" i="1"/>
  <c r="P433" i="1"/>
  <c r="P493" i="1"/>
  <c r="P498" i="1"/>
  <c r="P502" i="1"/>
  <c r="P428" i="1"/>
  <c r="P418" i="1"/>
  <c r="P371" i="1"/>
  <c r="P367" i="1"/>
  <c r="P62" i="1"/>
  <c r="P363" i="1"/>
  <c r="P209" i="1"/>
  <c r="P59" i="1"/>
  <c r="P352" i="1"/>
  <c r="P198" i="1"/>
  <c r="P55" i="1"/>
  <c r="P186" i="1"/>
  <c r="P348" i="1"/>
  <c r="P61" i="1"/>
  <c r="P192" i="1"/>
  <c r="P342" i="1"/>
  <c r="P323" i="1"/>
  <c r="P48" i="1"/>
  <c r="P321" i="1"/>
  <c r="P169" i="1"/>
  <c r="P298" i="1"/>
  <c r="P149" i="1"/>
  <c r="P40" i="1"/>
  <c r="P288" i="1"/>
  <c r="P132" i="1"/>
  <c r="P36" i="1"/>
  <c r="P126" i="1"/>
  <c r="P245" i="1"/>
  <c r="P82" i="1"/>
  <c r="P266" i="1"/>
  <c r="P116" i="1"/>
  <c r="P666" i="1"/>
  <c r="P574" i="1" l="1"/>
  <c r="P561" i="1"/>
  <c r="P568" i="1"/>
  <c r="P571" i="1"/>
  <c r="P558" i="1"/>
  <c r="P563" i="1"/>
  <c r="P567" i="1"/>
  <c r="P566" i="1"/>
  <c r="P552" i="1"/>
  <c r="P551" i="1"/>
  <c r="P560" i="1"/>
  <c r="P562" i="1"/>
  <c r="P536" i="1"/>
  <c r="P390" i="1" l="1"/>
  <c r="P395" i="1"/>
  <c r="P482" i="1"/>
  <c r="P593" i="1"/>
  <c r="P230" i="1"/>
  <c r="P141" i="1"/>
  <c r="P292" i="1"/>
  <c r="P130" i="1"/>
  <c r="P415" i="1"/>
  <c r="P417" i="1"/>
  <c r="P381" i="1"/>
  <c r="P484" i="1"/>
  <c r="P400" i="1"/>
  <c r="P456" i="1"/>
  <c r="P378" i="1"/>
  <c r="P379" i="1"/>
  <c r="P380" i="1"/>
  <c r="P488" i="1"/>
  <c r="P476" i="1"/>
  <c r="P462" i="1"/>
  <c r="P386" i="1"/>
  <c r="P402" i="1"/>
  <c r="P453" i="1"/>
  <c r="P232" i="1"/>
  <c r="P295" i="1"/>
  <c r="P234" i="1"/>
  <c r="P144" i="1"/>
  <c r="P412" i="1"/>
  <c r="P399" i="1"/>
  <c r="P396" i="1"/>
  <c r="P483" i="1"/>
  <c r="P489" i="1"/>
  <c r="P405" i="1"/>
  <c r="P406" i="1"/>
  <c r="P407" i="1"/>
  <c r="P368" i="1"/>
  <c r="P410" i="1"/>
  <c r="P377" i="1"/>
  <c r="P370" i="1"/>
  <c r="P372" i="1"/>
  <c r="P398" i="1"/>
  <c r="P474" i="1"/>
  <c r="P413" i="1"/>
  <c r="P414" i="1"/>
  <c r="P373" i="1"/>
  <c r="P374" i="1"/>
  <c r="P441" i="1"/>
  <c r="P446" i="1"/>
  <c r="P442" i="1"/>
  <c r="P448" i="1"/>
  <c r="P445" i="1"/>
  <c r="P452" i="1"/>
  <c r="P375" i="1"/>
  <c r="P401" i="1"/>
  <c r="P454" i="1"/>
  <c r="P376" i="1"/>
  <c r="P451" i="1"/>
  <c r="P384" i="1"/>
  <c r="P477" i="1"/>
  <c r="P388" i="1"/>
  <c r="P385" i="1"/>
  <c r="P458" i="1"/>
  <c r="P383" i="1"/>
  <c r="P461" i="1"/>
  <c r="P389" i="1"/>
  <c r="P465" i="1"/>
  <c r="P468" i="1"/>
  <c r="P391" i="1"/>
  <c r="P393" i="1"/>
  <c r="P392" i="1"/>
  <c r="P394" i="1"/>
  <c r="P472" i="1"/>
  <c r="P459" i="1"/>
  <c r="P397" i="1"/>
  <c r="P575" i="1"/>
  <c r="P572" i="1"/>
  <c r="P595" i="1"/>
  <c r="P588" i="1"/>
  <c r="P444" i="1"/>
  <c r="P591" i="1"/>
  <c r="P564" i="1"/>
  <c r="P449" i="1"/>
  <c r="P565" i="1"/>
  <c r="P517" i="1"/>
  <c r="P596" i="1"/>
  <c r="P581" i="1"/>
  <c r="P518" i="1"/>
  <c r="P485" i="1"/>
  <c r="P411" i="1"/>
  <c r="P486" i="1"/>
  <c r="P481" i="1"/>
  <c r="P387" i="1"/>
  <c r="P455" i="1"/>
  <c r="P233" i="1"/>
  <c r="P143" i="1"/>
  <c r="P480" i="1"/>
  <c r="P408" i="1"/>
  <c r="P594" i="1"/>
  <c r="H1084" i="1"/>
  <c r="I1084" i="1"/>
  <c r="J1084" i="1"/>
  <c r="K1084" i="1"/>
  <c r="L1084" i="1"/>
  <c r="M1084" i="1"/>
  <c r="G1084" i="1"/>
  <c r="F1084" i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P343" i="1" l="1"/>
  <c r="P334" i="1"/>
  <c r="P1013" i="1"/>
  <c r="P207" i="1"/>
  <c r="P341" i="1"/>
  <c r="P206" i="1"/>
  <c r="P939" i="1"/>
  <c r="P906" i="1"/>
  <c r="P1044" i="1"/>
  <c r="P217" i="1"/>
  <c r="P160" i="1"/>
  <c r="J3" i="4"/>
  <c r="D3" i="4" s="1"/>
  <c r="B2" i="1"/>
  <c r="C2" i="1"/>
  <c r="P844" i="1"/>
  <c r="P1008" i="1"/>
  <c r="P161" i="1"/>
  <c r="P516" i="1"/>
  <c r="P790" i="1"/>
  <c r="P897" i="1"/>
  <c r="P715" i="1"/>
  <c r="P899" i="1"/>
  <c r="P773" i="1"/>
  <c r="P539" i="1"/>
  <c r="P722" i="1"/>
  <c r="P858" i="1"/>
  <c r="P905" i="1"/>
  <c r="P1011" i="1"/>
  <c r="P670" i="1"/>
  <c r="P755" i="1"/>
  <c r="P993" i="1"/>
  <c r="P621" i="1"/>
  <c r="P923" i="1"/>
  <c r="P623" i="1"/>
  <c r="P624" i="1"/>
  <c r="P887" i="1"/>
  <c r="P689" i="1"/>
  <c r="P241" i="1"/>
  <c r="P625" i="1"/>
  <c r="P893" i="1"/>
  <c r="P436" i="1"/>
  <c r="P896" i="1"/>
  <c r="P1005" i="1"/>
  <c r="P507" i="1"/>
  <c r="P742" i="1"/>
  <c r="P783" i="1"/>
  <c r="P85" i="1"/>
  <c r="P582" i="1"/>
  <c r="P605" i="1"/>
  <c r="P30" i="1"/>
  <c r="P90" i="1"/>
  <c r="P579" i="1"/>
  <c r="P31" i="1"/>
  <c r="P607" i="1"/>
  <c r="P165" i="1"/>
  <c r="P240" i="1"/>
  <c r="P32" i="1"/>
  <c r="P87" i="1"/>
  <c r="P35" i="1"/>
  <c r="P38" i="1"/>
  <c r="P966" i="1"/>
  <c r="P968" i="1"/>
  <c r="P716" i="1"/>
  <c r="P1051" i="1"/>
  <c r="P617" i="1"/>
  <c r="P618" i="1"/>
  <c r="P201" i="1"/>
  <c r="P903" i="1"/>
  <c r="P202" i="1"/>
  <c r="P937" i="1"/>
  <c r="P204" i="1"/>
  <c r="P947" i="1"/>
  <c r="P191" i="1"/>
  <c r="P1053" i="1"/>
  <c r="P338" i="1"/>
  <c r="P195" i="1"/>
  <c r="P1010" i="1"/>
  <c r="P660" i="1"/>
  <c r="P196" i="1"/>
  <c r="P948" i="1"/>
  <c r="P194" i="1"/>
  <c r="P523" i="1"/>
  <c r="P586" i="1"/>
  <c r="P522" i="1"/>
  <c r="P583" i="1"/>
  <c r="P460" i="1"/>
  <c r="P573" i="1"/>
  <c r="P501" i="1"/>
  <c r="P580" i="1"/>
  <c r="P585" i="1"/>
  <c r="P577" i="1"/>
  <c r="P528" i="1"/>
  <c r="P587" i="1"/>
  <c r="P463" i="1"/>
  <c r="P589" i="1"/>
  <c r="P524" i="1"/>
  <c r="P609" i="1"/>
  <c r="P404" i="1"/>
  <c r="P497" i="1"/>
  <c r="P531" i="1"/>
  <c r="P537" i="1"/>
  <c r="P510" i="1"/>
  <c r="P500" i="1"/>
  <c r="P538" i="1"/>
  <c r="P113" i="1"/>
  <c r="P247" i="1"/>
  <c r="P73" i="1"/>
  <c r="P78" i="1"/>
  <c r="P18" i="1"/>
  <c r="P229" i="1"/>
  <c r="P576" i="1"/>
  <c r="P86" i="1"/>
  <c r="P521" i="1"/>
  <c r="P27" i="1"/>
  <c r="P599" i="1"/>
  <c r="P569" i="1"/>
  <c r="P121" i="1"/>
  <c r="P291" i="1"/>
  <c r="P603" i="1"/>
  <c r="P88" i="1"/>
  <c r="P584" i="1"/>
  <c r="P705" i="1"/>
  <c r="P1066" i="1"/>
  <c r="P1070" i="1"/>
  <c r="P718" i="1"/>
  <c r="P258" i="1"/>
  <c r="P262" i="1"/>
  <c r="P917" i="1"/>
  <c r="P224" i="1"/>
  <c r="P306" i="1"/>
  <c r="P533" i="1"/>
  <c r="P668" i="1"/>
  <c r="P311" i="1"/>
  <c r="P613" i="1"/>
  <c r="P312" i="1"/>
  <c r="P275" i="1"/>
  <c r="P91" i="1"/>
  <c r="P49" i="1"/>
  <c r="P280" i="1"/>
  <c r="P218" i="1"/>
  <c r="P93" i="1"/>
  <c r="P1081" i="1"/>
  <c r="P216" i="1"/>
  <c r="P159" i="1"/>
  <c r="P156" i="1"/>
  <c r="P304" i="1"/>
  <c r="P907" i="1"/>
  <c r="P842" i="1"/>
  <c r="P910" i="1"/>
  <c r="P713" i="1"/>
  <c r="P505" i="1"/>
  <c r="P550" i="1"/>
  <c r="P788" i="1"/>
  <c r="P140" i="1"/>
  <c r="P138" i="1"/>
  <c r="P902" i="1"/>
  <c r="P805" i="1"/>
  <c r="P669" i="1"/>
  <c r="P810" i="1"/>
  <c r="P424" i="1"/>
  <c r="P675" i="1"/>
  <c r="P877" i="1"/>
  <c r="P816" i="1"/>
  <c r="P427" i="1"/>
  <c r="P692" i="1"/>
  <c r="P504" i="1"/>
  <c r="P781" i="1"/>
  <c r="P495" i="1"/>
  <c r="P957" i="1"/>
  <c r="P831" i="1"/>
  <c r="P951" i="1"/>
  <c r="P308" i="1"/>
  <c r="P652" i="1"/>
  <c r="P832" i="1"/>
  <c r="P651" i="1"/>
  <c r="P611" i="1"/>
  <c r="P654" i="1"/>
  <c r="P794" i="1"/>
  <c r="P29" i="1"/>
  <c r="P600" i="1"/>
  <c r="P529" i="1"/>
  <c r="P614" i="1"/>
  <c r="P657" i="1"/>
  <c r="P771" i="1"/>
  <c r="P678" i="1"/>
  <c r="P840" i="1"/>
  <c r="P534" i="1"/>
  <c r="P860" i="1"/>
  <c r="P857" i="1"/>
  <c r="P490" i="1"/>
  <c r="P720" i="1"/>
  <c r="P974" i="1"/>
  <c r="P337" i="1"/>
  <c r="P1075" i="1"/>
  <c r="P190" i="1"/>
  <c r="P642" i="1"/>
  <c r="P221" i="1"/>
  <c r="P309" i="1"/>
  <c r="P231" i="1"/>
  <c r="P339" i="1"/>
  <c r="P315" i="1"/>
  <c r="P1052" i="1"/>
  <c r="P100" i="1"/>
  <c r="P226" i="1"/>
  <c r="P95" i="1"/>
  <c r="P99" i="1"/>
  <c r="P54" i="1"/>
  <c r="P58" i="1"/>
  <c r="P53" i="1"/>
  <c r="P103" i="1"/>
  <c r="P597" i="1"/>
  <c r="P602" i="1"/>
  <c r="P432" i="1"/>
  <c r="P494" i="1"/>
  <c r="P530" i="1"/>
  <c r="P434" i="1"/>
  <c r="P496" i="1"/>
  <c r="P557" i="1"/>
  <c r="P435" i="1"/>
  <c r="P570" i="1"/>
  <c r="P115" i="1"/>
  <c r="P272" i="1"/>
  <c r="P47" i="1"/>
  <c r="P276" i="1"/>
  <c r="P94" i="1"/>
  <c r="P44" i="1"/>
  <c r="P25" i="1"/>
  <c r="P578" i="1"/>
  <c r="P81" i="1"/>
  <c r="P467" i="1"/>
  <c r="P26" i="1"/>
  <c r="P135" i="1"/>
  <c r="P598" i="1"/>
  <c r="P164" i="1"/>
  <c r="P317" i="1"/>
  <c r="P457" i="1"/>
  <c r="P601" i="1"/>
  <c r="P84" i="1"/>
  <c r="P28" i="1"/>
  <c r="P674" i="1"/>
  <c r="P686" i="1"/>
  <c r="P1004" i="1"/>
  <c r="P664" i="1"/>
  <c r="P886" i="1"/>
  <c r="P11" i="1"/>
  <c r="P13" i="1"/>
  <c r="P989" i="1"/>
  <c r="P925" i="1"/>
  <c r="P757" i="1"/>
  <c r="P994" i="1"/>
  <c r="P1027" i="1"/>
  <c r="P693" i="1"/>
  <c r="P43" i="1"/>
  <c r="P956" i="1"/>
  <c r="P278" i="1"/>
  <c r="P420" i="1"/>
  <c r="P655" i="1"/>
  <c r="P770" i="1"/>
  <c r="P900" i="1"/>
  <c r="P197" i="1"/>
  <c r="P665" i="1"/>
  <c r="P350" i="1"/>
  <c r="P934" i="1"/>
  <c r="P1043" i="1"/>
  <c r="P285" i="1"/>
  <c r="P125" i="1"/>
  <c r="P287" i="1"/>
  <c r="P286" i="1"/>
  <c r="P307" i="1"/>
  <c r="P154" i="1"/>
  <c r="P236" i="1"/>
  <c r="P214" i="1"/>
  <c r="P157" i="1"/>
  <c r="P277" i="1"/>
  <c r="P155" i="1"/>
  <c r="P153" i="1"/>
  <c r="P239" i="1"/>
  <c r="P237" i="1"/>
  <c r="P210" i="1"/>
  <c r="P787" i="1"/>
  <c r="P721" i="1"/>
  <c r="P738" i="1"/>
  <c r="P340" i="1"/>
  <c r="P535" i="1"/>
  <c r="P619" i="1"/>
  <c r="P45" i="1"/>
  <c r="P479" i="1"/>
  <c r="P555" i="1"/>
  <c r="P72" i="1"/>
  <c r="P139" i="1"/>
  <c r="P941" i="1"/>
  <c r="P761" i="1"/>
  <c r="P520" i="1"/>
  <c r="P279" i="1"/>
  <c r="P282" i="1"/>
  <c r="P511" i="1"/>
  <c r="P227" i="1"/>
  <c r="P268" i="1"/>
  <c r="P629" i="1"/>
  <c r="P167" i="1"/>
  <c r="P290" i="1"/>
  <c r="P630" i="1"/>
  <c r="P124" i="1"/>
  <c r="P631" i="1"/>
  <c r="P172" i="1"/>
  <c r="P515" i="1"/>
  <c r="P712" i="1"/>
  <c r="P924" i="1"/>
  <c r="P68" i="1"/>
  <c r="P14" i="1"/>
  <c r="P729" i="1"/>
  <c r="P870" i="1"/>
  <c r="P682" i="1"/>
  <c r="P681" i="1"/>
  <c r="P876" i="1"/>
  <c r="P1014" i="1"/>
  <c r="P754" i="1"/>
  <c r="P991" i="1"/>
  <c r="P885" i="1"/>
  <c r="P7" i="1"/>
  <c r="P610" i="1"/>
  <c r="P647" i="1"/>
  <c r="P958" i="1"/>
  <c r="P616" i="1"/>
  <c r="P859" i="1"/>
  <c r="P972" i="1"/>
  <c r="P422" i="1"/>
  <c r="P717" i="1"/>
  <c r="P330" i="1"/>
  <c r="P249" i="1"/>
  <c r="P335" i="1"/>
  <c r="P168" i="1"/>
  <c r="P640" i="1"/>
  <c r="P332" i="1"/>
  <c r="P189" i="1"/>
  <c r="P252" i="1"/>
  <c r="P641" i="1"/>
  <c r="P52" i="1"/>
  <c r="P96" i="1"/>
  <c r="P76" i="1"/>
  <c r="P930" i="1"/>
  <c r="P1035" i="1"/>
  <c r="P151" i="1"/>
  <c r="P203" i="1"/>
  <c r="P301" i="1"/>
  <c r="P235" i="1"/>
  <c r="P213" i="1"/>
  <c r="P150" i="1"/>
  <c r="P303" i="1"/>
  <c r="P305" i="1"/>
  <c r="P846" i="1"/>
  <c r="P866" i="1"/>
  <c r="P725" i="1"/>
  <c r="P803" i="1"/>
  <c r="P873" i="1"/>
  <c r="P697" i="1"/>
  <c r="P509" i="1"/>
  <c r="P786" i="1"/>
  <c r="P430" i="1"/>
  <c r="P744" i="1"/>
  <c r="P211" i="1"/>
  <c r="P1019" i="1"/>
  <c r="P254" i="1"/>
  <c r="P346" i="1"/>
  <c r="P653" i="1"/>
  <c r="P962" i="1"/>
  <c r="P158" i="1"/>
  <c r="P322" i="1"/>
  <c r="P325" i="1"/>
  <c r="P175" i="1"/>
  <c r="P176" i="1"/>
  <c r="P177" i="1"/>
  <c r="P327" i="1"/>
  <c r="P178" i="1"/>
  <c r="P633" i="1"/>
  <c r="P173" i="1"/>
  <c r="P634" i="1"/>
  <c r="P127" i="1"/>
  <c r="P953" i="1"/>
  <c r="P741" i="1"/>
  <c r="P1082" i="1"/>
  <c r="P133" i="1"/>
  <c r="P704" i="1"/>
  <c r="P845" i="1"/>
  <c r="P847" i="1"/>
  <c r="P701" i="1"/>
  <c r="P867" i="1"/>
  <c r="P987" i="1"/>
  <c r="P423" i="1"/>
  <c r="P694" i="1"/>
  <c r="P919" i="1"/>
  <c r="P409" i="1"/>
  <c r="P927" i="1"/>
  <c r="P690" i="1"/>
  <c r="P695" i="1"/>
  <c r="P519" i="1"/>
  <c r="P656" i="1"/>
  <c r="P667" i="1"/>
  <c r="P833" i="1"/>
  <c r="P438" i="1"/>
  <c r="P251" i="1"/>
  <c r="P644" i="1"/>
  <c r="P77" i="1"/>
  <c r="P19" i="1"/>
  <c r="P267" i="1"/>
  <c r="P182" i="1"/>
  <c r="P199" i="1"/>
  <c r="P120" i="1"/>
  <c r="P70" i="1"/>
  <c r="P15" i="1"/>
  <c r="P74" i="1"/>
  <c r="P16" i="1"/>
  <c r="P75" i="1"/>
  <c r="P128" i="1"/>
  <c r="P743" i="1"/>
  <c r="P745" i="1"/>
  <c r="P677" i="1"/>
  <c r="P679" i="1"/>
  <c r="P685" i="1"/>
  <c r="P706" i="1"/>
  <c r="P848" i="1"/>
  <c r="P1068" i="1"/>
  <c r="P65" i="1"/>
  <c r="P71" i="1"/>
  <c r="P425" i="1"/>
  <c r="P1020" i="1"/>
  <c r="P812" i="1"/>
  <c r="P1024" i="1"/>
  <c r="P880" i="1"/>
  <c r="P825" i="1"/>
  <c r="P416" i="1"/>
  <c r="P117" i="1"/>
  <c r="P118" i="1"/>
  <c r="P274" i="1"/>
  <c r="P83" i="1"/>
  <c r="P24" i="1"/>
  <c r="P261" i="1"/>
  <c r="P627" i="1"/>
  <c r="P123" i="1"/>
  <c r="P134" i="1"/>
  <c r="P830" i="1"/>
  <c r="P829" i="1"/>
  <c r="P955" i="1"/>
  <c r="P302" i="1"/>
  <c r="P147" i="1"/>
  <c r="P297" i="1"/>
  <c r="P148" i="1"/>
  <c r="P296" i="1"/>
  <c r="P152" i="1"/>
  <c r="P299" i="1"/>
  <c r="P950" i="1"/>
  <c r="P914" i="1"/>
  <c r="P1054" i="1"/>
  <c r="P700" i="1"/>
  <c r="P748" i="1"/>
  <c r="P750" i="1"/>
  <c r="P850" i="1"/>
  <c r="P851" i="1"/>
  <c r="P984" i="1"/>
  <c r="P1080" i="1"/>
  <c r="P1055" i="1"/>
  <c r="P804" i="1"/>
  <c r="P698" i="1"/>
  <c r="P508" i="1"/>
  <c r="P806" i="1"/>
  <c r="P1061" i="1"/>
  <c r="P506" i="1"/>
  <c r="P1063" i="1"/>
  <c r="P314" i="1"/>
  <c r="P1064" i="1"/>
  <c r="P166" i="1"/>
  <c r="P475" i="1"/>
  <c r="P1076" i="1"/>
  <c r="P313" i="1"/>
  <c r="P554" i="1"/>
  <c r="P827" i="1"/>
  <c r="P1074" i="1"/>
  <c r="P246" i="1"/>
  <c r="P1046" i="1"/>
  <c r="P863" i="1"/>
  <c r="P283" i="1"/>
  <c r="P541" i="1"/>
  <c r="P492" i="1"/>
  <c r="P727" i="1"/>
  <c r="P913" i="1"/>
  <c r="P814" i="1"/>
  <c r="P928" i="1"/>
  <c r="P883" i="1"/>
  <c r="P622" i="1"/>
  <c r="P874" i="1"/>
  <c r="P1000" i="1"/>
  <c r="P733" i="1"/>
  <c r="P879" i="1"/>
  <c r="P882" i="1"/>
  <c r="P736" i="1"/>
  <c r="P429" i="1"/>
  <c r="P780" i="1"/>
  <c r="P219" i="1"/>
  <c r="P419" i="1"/>
  <c r="P676" i="1"/>
  <c r="P772" i="1"/>
  <c r="P421" i="1"/>
  <c r="P184" i="1"/>
  <c r="P326" i="1"/>
  <c r="P185" i="1"/>
  <c r="P331" i="1"/>
  <c r="P180" i="1"/>
  <c r="P543" i="1"/>
  <c r="P57" i="1"/>
  <c r="P281" i="1"/>
  <c r="P225" i="1"/>
  <c r="P60" i="1"/>
  <c r="P98" i="1"/>
  <c r="P316" i="1"/>
  <c r="P104" i="1"/>
  <c r="P548" i="1"/>
  <c r="P67" i="1"/>
  <c r="P106" i="1"/>
  <c r="P559" i="1"/>
  <c r="P17" i="1"/>
  <c r="P273" i="1"/>
  <c r="P66" i="1"/>
  <c r="P20" i="1"/>
  <c r="P662" i="1"/>
  <c r="P131" i="1"/>
  <c r="P659" i="1"/>
  <c r="P632" i="1"/>
  <c r="P320" i="1"/>
  <c r="P355" i="1"/>
  <c r="P699" i="1"/>
  <c r="P512" i="1"/>
  <c r="P69" i="1"/>
  <c r="P796" i="1"/>
  <c r="P764" i="1"/>
  <c r="P824" i="1"/>
  <c r="P212" i="1"/>
  <c r="P253" i="1"/>
  <c r="P946" i="1"/>
  <c r="P356" i="1"/>
  <c r="P1079" i="1"/>
  <c r="P39" i="1"/>
  <c r="P89" i="1"/>
  <c r="P41" i="1"/>
  <c r="P264" i="1"/>
  <c r="P270" i="1"/>
  <c r="P42" i="1"/>
  <c r="P179" i="1"/>
  <c r="P638" i="1"/>
  <c r="P329" i="1"/>
  <c r="P46" i="1"/>
  <c r="P119" i="1"/>
  <c r="P23" i="1"/>
  <c r="P228" i="1"/>
  <c r="P259" i="1"/>
  <c r="P645" i="1"/>
  <c r="P808" i="1"/>
  <c r="P890" i="1"/>
  <c r="P357" i="1"/>
  <c r="P5" i="1"/>
  <c r="P735" i="1"/>
  <c r="P183" i="1"/>
  <c r="P746" i="1"/>
  <c r="P920" i="1"/>
  <c r="P469" i="1"/>
  <c r="P922" i="1"/>
  <c r="P702" i="1"/>
  <c r="P163" i="1"/>
  <c r="P544" i="1"/>
  <c r="P884" i="1"/>
  <c r="P345" i="1"/>
  <c r="P263" i="1"/>
  <c r="P223" i="1"/>
  <c r="P646" i="1"/>
  <c r="P9" i="1"/>
  <c r="P737" i="1"/>
  <c r="P828" i="1"/>
  <c r="P358" i="1"/>
  <c r="P739" i="1"/>
  <c r="P360" i="1"/>
  <c r="P10" i="1"/>
  <c r="P789" i="1"/>
  <c r="P362" i="1"/>
  <c r="P361" i="1"/>
  <c r="P365" i="1"/>
  <c r="P364" i="1"/>
  <c r="P137" i="1"/>
  <c r="P366" i="1"/>
  <c r="P136" i="1"/>
  <c r="P680" i="1"/>
  <c r="P797" i="1"/>
  <c r="P864" i="1"/>
  <c r="P747" i="1"/>
  <c r="P872" i="1"/>
  <c r="P542" i="1"/>
  <c r="P620" i="1"/>
  <c r="P687" i="1"/>
  <c r="P915" i="1"/>
  <c r="P753" i="1"/>
  <c r="P731" i="1"/>
  <c r="P238" i="1"/>
  <c r="P426" i="1"/>
  <c r="P758" i="1"/>
  <c r="P998" i="1"/>
  <c r="P889" i="1"/>
  <c r="P888" i="1"/>
  <c r="P801" i="1"/>
  <c r="P691" i="1"/>
  <c r="P768" i="1"/>
  <c r="P626" i="1"/>
  <c r="P734" i="1"/>
  <c r="P838" i="1"/>
  <c r="P170" i="1"/>
  <c r="P637" i="1"/>
  <c r="P1078" i="1"/>
  <c r="P328" i="1"/>
  <c r="P187" i="1"/>
  <c r="P333" i="1"/>
  <c r="P639" i="1"/>
  <c r="P188" i="1"/>
  <c r="P319" i="1"/>
  <c r="P243" i="1"/>
  <c r="P242" i="1"/>
  <c r="P318" i="1"/>
  <c r="P545" i="1"/>
  <c r="P64" i="1"/>
  <c r="P547" i="1"/>
  <c r="P439" i="1"/>
  <c r="P102" i="1"/>
  <c r="P513" i="1"/>
  <c r="P111" i="1"/>
  <c r="P107" i="1"/>
  <c r="P110" i="1"/>
  <c r="P114" i="1"/>
  <c r="P271" i="1"/>
  <c r="P21" i="1"/>
  <c r="P759" i="1"/>
  <c r="P852" i="1"/>
  <c r="P853" i="1"/>
  <c r="P909" i="1"/>
  <c r="P437" i="1"/>
  <c r="P854" i="1"/>
  <c r="P726" i="1"/>
  <c r="P503" i="1"/>
  <c r="P473" i="1"/>
  <c r="P784" i="1"/>
  <c r="P894" i="1"/>
  <c r="P798" i="1"/>
  <c r="P193" i="1"/>
  <c r="P643" i="1"/>
  <c r="P336" i="1"/>
  <c r="P222" i="1"/>
  <c r="P255" i="1"/>
  <c r="P949" i="1"/>
  <c r="P256" i="1"/>
  <c r="P200" i="1"/>
  <c r="P215" i="1"/>
  <c r="P344" i="1"/>
  <c r="P208" i="1"/>
  <c r="P353" i="1"/>
  <c r="P1016" i="1"/>
  <c r="P703" i="1"/>
  <c r="P807" i="1"/>
  <c r="P1071" i="1"/>
  <c r="P310" i="1"/>
  <c r="P162" i="1"/>
  <c r="P525" i="1"/>
  <c r="P723" i="1"/>
  <c r="P181" i="1"/>
  <c r="P97" i="1"/>
  <c r="P440" i="1"/>
  <c r="P63" i="1"/>
  <c r="P112" i="1"/>
  <c r="P778" i="1"/>
  <c r="P1048" i="1"/>
  <c r="P891" i="1"/>
  <c r="P904" i="1"/>
  <c r="P540" i="1"/>
  <c r="P269" i="1"/>
  <c r="P80" i="1"/>
  <c r="P944" i="1"/>
  <c r="P250" i="1"/>
  <c r="P220" i="1"/>
  <c r="P532" i="1"/>
  <c r="P443" i="1"/>
  <c r="P122" i="1"/>
  <c r="P265" i="1"/>
  <c r="P818" i="1"/>
  <c r="P782" i="1"/>
  <c r="P92" i="1"/>
  <c r="P478" i="1"/>
  <c r="P244" i="1"/>
  <c r="P109" i="1"/>
  <c r="P79" i="1"/>
  <c r="F1" i="1"/>
  <c r="N1084" i="1" l="1"/>
</calcChain>
</file>

<file path=xl/sharedStrings.xml><?xml version="1.0" encoding="utf-8"?>
<sst xmlns="http://schemas.openxmlformats.org/spreadsheetml/2006/main" count="3781" uniqueCount="749">
  <si>
    <t>Name</t>
  </si>
  <si>
    <t>Order</t>
  </si>
  <si>
    <t>Comments</t>
  </si>
  <si>
    <t>Code</t>
  </si>
  <si>
    <t>Type</t>
  </si>
  <si>
    <t>Variety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</si>
  <si>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</si>
  <si>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</si>
  <si>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</si>
  <si>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</si>
  <si>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</si>
  <si>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</si>
  <si>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</si>
  <si>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</si>
  <si>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Address</t>
  </si>
  <si>
    <t>City</t>
  </si>
  <si>
    <t>State/Province</t>
  </si>
  <si>
    <t>Zip/Postal Code</t>
  </si>
  <si>
    <t>Contact</t>
  </si>
  <si>
    <t>Phone #</t>
  </si>
  <si>
    <t>Ship Via</t>
  </si>
  <si>
    <t>METHOD OF PAYMENT</t>
  </si>
  <si>
    <t>For details see Terms &amp; Conditions of Sale in Price List</t>
  </si>
  <si>
    <t>Select 1 payment method from the list below</t>
  </si>
  <si>
    <t>Prepayment</t>
  </si>
  <si>
    <t>Prepayment must arrive 1 week before we ship your order</t>
  </si>
  <si>
    <t>Charge</t>
  </si>
  <si>
    <t>on Jolly Farmer account (if previously approved)</t>
  </si>
  <si>
    <t>ACH</t>
  </si>
  <si>
    <t>Credit Card</t>
  </si>
  <si>
    <t>WK#</t>
  </si>
  <si>
    <t>Stat</t>
  </si>
  <si>
    <t>Total</t>
  </si>
  <si>
    <t>Units per shipweek</t>
  </si>
  <si>
    <t xml:space="preserve"> DATE</t>
  </si>
  <si>
    <t>Call 1-800-695-8300 with your credit card number. Do not include card number on spreadsheet.</t>
  </si>
  <si>
    <t xml:space="preserve"> </t>
  </si>
  <si>
    <t>If you have questions about dates, give us a call.</t>
  </si>
  <si>
    <t>I'll call</t>
  </si>
  <si>
    <r>
      <t xml:space="preserve">Email your completed order to your sales rep or </t>
    </r>
    <r>
      <rPr>
        <b/>
        <sz val="14"/>
        <color rgb="FF00C3E8"/>
        <rFont val="Arial Narrow"/>
        <family val="2"/>
      </rPr>
      <t>sales@jollyfarmer.com</t>
    </r>
  </si>
  <si>
    <t>Please fill in all the info below</t>
  </si>
  <si>
    <t xml:space="preserve">O  R  D  E  R    F  O  R  M </t>
  </si>
  <si>
    <t>F O R M   M U S T   B E   F I L L E D   O U T</t>
  </si>
  <si>
    <t>Sizes Available</t>
  </si>
  <si>
    <t>Zip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</si>
  <si>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</si>
  <si>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</si>
  <si>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</si>
  <si>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</si>
  <si>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</si>
  <si>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</si>
  <si>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</si>
  <si>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</si>
  <si>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</si>
  <si>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</si>
  <si>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</si>
  <si>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</si>
  <si>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</si>
  <si>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Size</t>
  </si>
  <si>
    <t>T H A N K S   F O R   C O M P L E T I N G !</t>
  </si>
  <si>
    <t>SPRING</t>
  </si>
  <si>
    <t>Carry-tray, Pick Six Veggies</t>
  </si>
  <si>
    <t>806 Cell Pack</t>
  </si>
  <si>
    <t>606 Cell Pack</t>
  </si>
  <si>
    <t>Alyssum, Clr Crystl Lavendr Shd</t>
  </si>
  <si>
    <t>Alyssum, Clr Crystl Mix</t>
  </si>
  <si>
    <t>Alyssum, Clr Crystl Purple Shd</t>
  </si>
  <si>
    <t>Alyssum, Clr Crystl White</t>
  </si>
  <si>
    <t>Begonia, SenatorIQ Deep Rose</t>
  </si>
  <si>
    <t>5.5" Pot</t>
  </si>
  <si>
    <t>Begonia, SenatorIQ Mix</t>
  </si>
  <si>
    <t>Begonia, SenatorIQ Scarlet</t>
  </si>
  <si>
    <t>Begonia, SenatorIQ White</t>
  </si>
  <si>
    <t>Celosia, Armor Mix</t>
  </si>
  <si>
    <t>Celosia, Kimono Mix</t>
  </si>
  <si>
    <t>Coleus, Black Dragon</t>
  </si>
  <si>
    <t>Coleus, Festive Dance</t>
  </si>
  <si>
    <t>Coleus, Wizard Coral Sunrise</t>
  </si>
  <si>
    <t>Coleus, Wizard Scarlet</t>
  </si>
  <si>
    <t>Cosmos, Sensation Mix</t>
  </si>
  <si>
    <t>Cosmos, Sonata Carmine</t>
  </si>
  <si>
    <t>Cosmos, Sonata Mix Complete</t>
  </si>
  <si>
    <t>Dianthus, Ideal Select Mix</t>
  </si>
  <si>
    <t>Dianthus, Ideal Select Whitefire</t>
  </si>
  <si>
    <t>Dusty Miller, Silver Dust</t>
  </si>
  <si>
    <t>Flowering Kale, Nagoya Mix</t>
  </si>
  <si>
    <t>Gazania, New Day Mix</t>
  </si>
  <si>
    <t>Gazania, New Day Pink Shades</t>
  </si>
  <si>
    <t>Gazania, New Day Yellow</t>
  </si>
  <si>
    <t>Hypoestes, Splash Select Mix</t>
  </si>
  <si>
    <t>Impatiens, Beacon Bright Red</t>
  </si>
  <si>
    <t>Impatiens, Beacon Coral</t>
  </si>
  <si>
    <t>Impatiens, Beacon Orange</t>
  </si>
  <si>
    <t>Impatiens, Beacon Salmon</t>
  </si>
  <si>
    <t>Impatiens, Beacon Violet Shades</t>
  </si>
  <si>
    <t>Impatiens, Beacon White</t>
  </si>
  <si>
    <t>Lobelia, Regatta Midnight Blue</t>
  </si>
  <si>
    <t>Lobelia, Regatta Mix</t>
  </si>
  <si>
    <t>Lobelia, Regatta Rose</t>
  </si>
  <si>
    <t>Lobelia, Riviera Blue Eye</t>
  </si>
  <si>
    <t>Lobelia, Riviera Marine Blue</t>
  </si>
  <si>
    <t>Marigold - African, Inca II Deep Orange</t>
  </si>
  <si>
    <t>Marigold - African, Inca II Yellow</t>
  </si>
  <si>
    <t>Marigold - African, Taishan Orange</t>
  </si>
  <si>
    <t>Marigold - African, Taishan Yellow</t>
  </si>
  <si>
    <t>Marigold - French, Bonanza Bolero</t>
  </si>
  <si>
    <t>Marigold - French, Bonanza Deep Orange</t>
  </si>
  <si>
    <t>Marigold - French, Bonanza Flame</t>
  </si>
  <si>
    <t>Marigold - French, Bonanza Mix</t>
  </si>
  <si>
    <t>Marigold - French, Bonanza Yellow</t>
  </si>
  <si>
    <t>Marigold - French, SuperHero Harmony</t>
  </si>
  <si>
    <t>Marigold - French, SuperHero Mix Maxi</t>
  </si>
  <si>
    <t>Morning Glory, Heavenly Blue</t>
  </si>
  <si>
    <t>Nasturtium, Alaska Mix</t>
  </si>
  <si>
    <t>Nasturtium, Jewel Mix</t>
  </si>
  <si>
    <t>Pansy, Matrix Mix Cstl Sunrise</t>
  </si>
  <si>
    <t>Pansy, Matrix Mix Ocean Breeze</t>
  </si>
  <si>
    <t>Pansy, Matrix Solar Flare</t>
  </si>
  <si>
    <t>Pansy, Matrix Sunrise</t>
  </si>
  <si>
    <t>Pansy, Spr Matrix Dp Orange</t>
  </si>
  <si>
    <t>Pansy, Spr Matrix Pink Shades</t>
  </si>
  <si>
    <t>Petunia, Daddy Sugar</t>
  </si>
  <si>
    <t>Petunia, Dbl Madness Mix</t>
  </si>
  <si>
    <t>Petunia, Dreams Burgundy</t>
  </si>
  <si>
    <t>Petunia, Dreams Burgundy Picotee</t>
  </si>
  <si>
    <t>Petunia, Dreams Red Picotee</t>
  </si>
  <si>
    <t>Petunia, Dreams Rose Morn</t>
  </si>
  <si>
    <t>Petunia, Dreams Sky Blue</t>
  </si>
  <si>
    <t>Petunia, Pretty Grand Midnight</t>
  </si>
  <si>
    <t>Petunia, Pretty Grand Pink Deep</t>
  </si>
  <si>
    <t>Petunia, Pretty Grand Red</t>
  </si>
  <si>
    <t>Petunia, Pretty Grand White</t>
  </si>
  <si>
    <t>Portulaca, Happy Hour Banana</t>
  </si>
  <si>
    <t>Portulaca, Happy Hour Deep Red</t>
  </si>
  <si>
    <t>Portulaca, Happy Hour Fuchsia</t>
  </si>
  <si>
    <t>Portulaca, Happy Hour Mix</t>
  </si>
  <si>
    <t>Salvia farinacea, Victoria Blue</t>
  </si>
  <si>
    <t>Salvia splendens, Vista Purple</t>
  </si>
  <si>
    <t>Salvia splendens, Vista Red</t>
  </si>
  <si>
    <t>Snapdragon, Rocket Mix</t>
  </si>
  <si>
    <t>Snapdragon, Snapshot Mix</t>
  </si>
  <si>
    <t>Snapdragon, Snapshot Purple</t>
  </si>
  <si>
    <t>Snapdragon, Snapshot Red</t>
  </si>
  <si>
    <t>Snapdragon, Snapshot Rose</t>
  </si>
  <si>
    <t>Sweet Pea, Knee High</t>
  </si>
  <si>
    <t>Sweet Pea, Royal Family</t>
  </si>
  <si>
    <t>Verbena, Obsession Mix</t>
  </si>
  <si>
    <t>Verbena, Obsession Red w/Eye</t>
  </si>
  <si>
    <t>Viola, ColorMax Clear Yellow</t>
  </si>
  <si>
    <t>Viola, ColorMax Mix</t>
  </si>
  <si>
    <t>Viola, Penny Blue</t>
  </si>
  <si>
    <t>Viola, Penny Lane Mix</t>
  </si>
  <si>
    <t>Viola, Penny White Jump Up</t>
  </si>
  <si>
    <t>Viola, Penny Yellow Jump Up</t>
  </si>
  <si>
    <t>Viola, Sorbet XP Delft Blue</t>
  </si>
  <si>
    <t>Zinnia, Profusion Cherry</t>
  </si>
  <si>
    <t>Zinnia, Profusion Mix</t>
  </si>
  <si>
    <t>Zinnia, Profusion Orange</t>
  </si>
  <si>
    <t>Zinnia, Profusion Red</t>
  </si>
  <si>
    <t>Zinnia, Profusion Yellow</t>
  </si>
  <si>
    <t>Basil, Amethyst</t>
  </si>
  <si>
    <t>3.5" Pot</t>
  </si>
  <si>
    <t>Basil, Everleaf Emerald Tower</t>
  </si>
  <si>
    <t>Basil, Everleaf Genovese</t>
  </si>
  <si>
    <t>Basil, Trybasil</t>
  </si>
  <si>
    <t>Chamomile, German</t>
  </si>
  <si>
    <t>Chervil, Vertissimo</t>
  </si>
  <si>
    <t>Chives, Garlic</t>
  </si>
  <si>
    <t>Chives, Onion</t>
  </si>
  <si>
    <t>Curry, Tall</t>
  </si>
  <si>
    <t>Cymbopogon, Lemon Grass</t>
  </si>
  <si>
    <t>Herb Collection, Country Kitchen</t>
  </si>
  <si>
    <t>306 Handle Pack</t>
  </si>
  <si>
    <t>Herb Collection, French Cuisine</t>
  </si>
  <si>
    <t>Herb Collection, Italian Chef's Choice</t>
  </si>
  <si>
    <t>Lavender, Hidcote Blue</t>
  </si>
  <si>
    <t>Lavender, Munstead</t>
  </si>
  <si>
    <t>Lavender, Vicenza Blue</t>
  </si>
  <si>
    <t>Marjoram, Sweet</t>
  </si>
  <si>
    <t>Melissa, Lemon Balm</t>
  </si>
  <si>
    <t>Melissa, Mandarina Orange Balm</t>
  </si>
  <si>
    <t>Mint, Apple</t>
  </si>
  <si>
    <t>Mint, Strawberry</t>
  </si>
  <si>
    <t>Oregano, Greek</t>
  </si>
  <si>
    <t>Oregano, Hot and Spicy</t>
  </si>
  <si>
    <t>Oregano, Variegated</t>
  </si>
  <si>
    <t>Parsley, Giant of Italy</t>
  </si>
  <si>
    <t>Peas, Sugar Lace</t>
  </si>
  <si>
    <t>Rosemary, Barbecue</t>
  </si>
  <si>
    <t>Rosemary, Gorizia</t>
  </si>
  <si>
    <t>Rosemary, officinalis</t>
  </si>
  <si>
    <t>Rosemary, Prostratus</t>
  </si>
  <si>
    <t>Sage, Berggarten</t>
  </si>
  <si>
    <t>Sage, Icterina</t>
  </si>
  <si>
    <t>Sage, Pineapple</t>
  </si>
  <si>
    <t>Sage, Purple</t>
  </si>
  <si>
    <t>Sage, Tricolor</t>
  </si>
  <si>
    <t>Tarragon, French</t>
  </si>
  <si>
    <t>Thyme, Lemon</t>
  </si>
  <si>
    <t>Thyme, Pink Chintz</t>
  </si>
  <si>
    <t>Thyme, Silver Edged</t>
  </si>
  <si>
    <t>Thyme, vulgaris English</t>
  </si>
  <si>
    <t>Verbena aloysia, Lemon</t>
  </si>
  <si>
    <t>Arugula, Astro</t>
  </si>
  <si>
    <t>Beans, Blue Lake</t>
  </si>
  <si>
    <t>Beans, Gold Rush</t>
  </si>
  <si>
    <t>Beans, Mascotte</t>
  </si>
  <si>
    <t>Brussel Sprouts, Long Island Green</t>
  </si>
  <si>
    <t>Cabbage, Fast Vantage</t>
  </si>
  <si>
    <t>Cauliflower, Snow Crown</t>
  </si>
  <si>
    <t>Cucumber, Patio Snacker</t>
  </si>
  <si>
    <t>Cucumber, Pick a Bushel</t>
  </si>
  <si>
    <t>Cucumber, Saladmore Bush</t>
  </si>
  <si>
    <t>Cucumber, Slice More</t>
  </si>
  <si>
    <t>Eggplant, Classic</t>
  </si>
  <si>
    <t>Eggplant, Patio Baby</t>
  </si>
  <si>
    <t>Lettuce, Black Seeded Simpson</t>
  </si>
  <si>
    <t>Lettuce, Buttercrunch</t>
  </si>
  <si>
    <t>Lettuce, Great Lakes 659</t>
  </si>
  <si>
    <t>Lettuce, Mesclun Baby Leaf</t>
  </si>
  <si>
    <t>Muskmelon, Ball 2076</t>
  </si>
  <si>
    <t>Muskmelon, Earli Dew</t>
  </si>
  <si>
    <t>Pepper, Cayenne Long Thin</t>
  </si>
  <si>
    <t>Pepper, Golden California Wonder</t>
  </si>
  <si>
    <t>Pepper, Lady Bell</t>
  </si>
  <si>
    <t>Pepper, New Ace Hybrid</t>
  </si>
  <si>
    <t>Pepper, Purple Beauty</t>
  </si>
  <si>
    <t>Pepper, Sweet Banana</t>
  </si>
  <si>
    <t>Pumpkin, Fairytale</t>
  </si>
  <si>
    <t>Pumpkin, Howden</t>
  </si>
  <si>
    <t>Pumpkin, Lumina</t>
  </si>
  <si>
    <t>Pumpkin, Small Sugar</t>
  </si>
  <si>
    <t>Pumpkin, Wee-Be-Little</t>
  </si>
  <si>
    <t>Summer Squash, Ball's Zucchini</t>
  </si>
  <si>
    <t>Summer Squash, Magda</t>
  </si>
  <si>
    <t>Summer Squash, Multipik</t>
  </si>
  <si>
    <t>Tomato, Beefmaster</t>
  </si>
  <si>
    <t>Tomato, Burpee Big Boy</t>
  </si>
  <si>
    <t>Tomato, Carolina Gold</t>
  </si>
  <si>
    <t>Tomato, Jet Star</t>
  </si>
  <si>
    <t>Tomato, Patio</t>
  </si>
  <si>
    <t>Tomato, Sun Sugar</t>
  </si>
  <si>
    <t>Tomato, Super Sweet 100</t>
  </si>
  <si>
    <t>Watermelon, Sugar Baby</t>
  </si>
  <si>
    <t>Winter Squash, Autumn Acorn Blend</t>
  </si>
  <si>
    <t>Winter Squash, Blue Hubbard</t>
  </si>
  <si>
    <t>Winter Squash, Buttercup</t>
  </si>
  <si>
    <t>3" Accent Pot</t>
  </si>
  <si>
    <t>Dichondra, Silver Falls</t>
  </si>
  <si>
    <t>Dracaena, Indivisa (spikes)</t>
  </si>
  <si>
    <t>Helichrysum, Licorice Icicles</t>
  </si>
  <si>
    <t>Helichrysum, Licorice Petite</t>
  </si>
  <si>
    <t>Helichrysum, Licorice Silver</t>
  </si>
  <si>
    <t>Helichrysum, Limelight</t>
  </si>
  <si>
    <t>Helichrysum, Silver Star</t>
  </si>
  <si>
    <t>Ipomea, Blackie</t>
  </si>
  <si>
    <t>Ipomea, Compact Margie</t>
  </si>
  <si>
    <t>Ipomea, Flora Mia Rosso</t>
  </si>
  <si>
    <t>Ipomea, Marguerite</t>
  </si>
  <si>
    <t>Ipomea, Tricolor</t>
  </si>
  <si>
    <t>Lamium, Beacon Silver</t>
  </si>
  <si>
    <t>Lamium, White Nancy</t>
  </si>
  <si>
    <t>Nephrolepis exalt, Boston Blue Bells</t>
  </si>
  <si>
    <t>Perilla, Tricolor</t>
  </si>
  <si>
    <t>Plectranthus, Variegated (coleoides)</t>
  </si>
  <si>
    <t>Strobilanthes, Persian Shield</t>
  </si>
  <si>
    <t>Vinca major, Maculata</t>
  </si>
  <si>
    <t>Vinca major, Variegated</t>
  </si>
  <si>
    <t>Argyranthemum hyb, Grandaisy Dark Pink</t>
  </si>
  <si>
    <t>Bacopa, Scopia Gulliver Blue</t>
  </si>
  <si>
    <t>Bacopa, Scopia Gulliver Pink</t>
  </si>
  <si>
    <t>4.5" Pot</t>
  </si>
  <si>
    <t>Bidens, Yellow Charm</t>
  </si>
  <si>
    <t>Calibrachoa, Calitastic White</t>
  </si>
  <si>
    <t>Calibrachoa, Colibri Cherry Lace</t>
  </si>
  <si>
    <t>Calibrachoa, Noa Blue Legend</t>
  </si>
  <si>
    <t>Coleus-Vegetative, Main St Abbey Road</t>
  </si>
  <si>
    <t>Coleus-Vegetative, Main St Beale St</t>
  </si>
  <si>
    <t>Coleus-Vegetative, Main St River Walk</t>
  </si>
  <si>
    <t>Coleus-Vegetative, Main St Ruby Road</t>
  </si>
  <si>
    <t>Coleus-Vegetative, Main St Sunset Blvd</t>
  </si>
  <si>
    <t>Coleus-Vegetative, Main St Wall St</t>
  </si>
  <si>
    <t>Dahlia, LaBella Med Fun Pnk Blush</t>
  </si>
  <si>
    <t>Double Impatiens, Musica Bicolor Dark Red</t>
  </si>
  <si>
    <t>Double Impatiens, Musica Bicolor Pink</t>
  </si>
  <si>
    <t>Double Impatiens, Musica Electric Purple</t>
  </si>
  <si>
    <t>Double Impatiens, Musica Elegant Red</t>
  </si>
  <si>
    <t>Double Impatiens, Musica Pink Aroma</t>
  </si>
  <si>
    <t>Euphorbia, Starblast Snowdrift</t>
  </si>
  <si>
    <t>Geranium-Regal, Elegance Burgundy</t>
  </si>
  <si>
    <t>Geranium-Regal, Elegance Claret</t>
  </si>
  <si>
    <t>Geranium-Regal, Elegance Prpl Majesty</t>
  </si>
  <si>
    <t>Geranium-Regal, Elegance Red Velvet</t>
  </si>
  <si>
    <t>Geranium-Regal, Elegance Rose Bicolor</t>
  </si>
  <si>
    <t>Geranium-Regal, Elegance Royalty White</t>
  </si>
  <si>
    <t>Lobelia, Hot Blue</t>
  </si>
  <si>
    <t>N.G. Impatiens, H Apricot Cream</t>
  </si>
  <si>
    <t>N.G. Impatiens, H Magenta</t>
  </si>
  <si>
    <t>N.G. Impatiens, H Pink Smile</t>
  </si>
  <si>
    <t>N.G. Impatiens, H Raspberry Cream</t>
  </si>
  <si>
    <t>Petunia Premium, Easy Wave Burgndy Str</t>
  </si>
  <si>
    <t>Petunia Premium, Easy Wave Neon Rose</t>
  </si>
  <si>
    <t>Petunia Premium, Easy Wave Silver</t>
  </si>
  <si>
    <t>Petunia Premium, Easy Wave Violet</t>
  </si>
  <si>
    <t>Petunia Premium, Wave Purple Classic</t>
  </si>
  <si>
    <t>Petunia-Vegetative, Amore King of Hearts</t>
  </si>
  <si>
    <t>Petunia-Vegetative, Amore Pink Heart</t>
  </si>
  <si>
    <t>Petunia-Vegetative, Amore Purple</t>
  </si>
  <si>
    <t>Petunia-Vegetative, Amore Queen of Hearts</t>
  </si>
  <si>
    <t>Petunia-Vegetative, Cascadias Indian Summer</t>
  </si>
  <si>
    <t>Petunia-Vegetative, Ray Black</t>
  </si>
  <si>
    <t>Petunia-Vegetative, Ray Classic Blue</t>
  </si>
  <si>
    <t>Petunia-Vegetative, Ray Pistachio Cream</t>
  </si>
  <si>
    <t>Sunpatiens, Compact Electric Orange</t>
  </si>
  <si>
    <t>Sunpatiens, Compact Hot Coral</t>
  </si>
  <si>
    <t>Sunpatiens, Compact Tropical Rose</t>
  </si>
  <si>
    <t>Sunpatiens, Vigorous Tropical Salmon</t>
  </si>
  <si>
    <t>Sunpatiens, Vigorous Tropical White</t>
  </si>
  <si>
    <t>Torenia, Moon Blue</t>
  </si>
  <si>
    <t>Verbena, Voodoo Red Star</t>
  </si>
  <si>
    <t>12" Premium Bowl</t>
  </si>
  <si>
    <t>10" Hanger</t>
  </si>
  <si>
    <t>11" Premium Hanger</t>
  </si>
  <si>
    <t>13" Premium Hanger</t>
  </si>
  <si>
    <t>Lettuce, Parris Island Cos</t>
  </si>
  <si>
    <t>Begonia, Super Cool Mix</t>
  </si>
  <si>
    <t>Begonia, Super Cool Pink</t>
  </si>
  <si>
    <t>Begonia, Super Cool Red</t>
  </si>
  <si>
    <t>Begonia, Super Cool White</t>
  </si>
  <si>
    <t>Hypoestes, Splash Select Rose</t>
  </si>
  <si>
    <t>Impatiens, Beacon Rose</t>
  </si>
  <si>
    <t>Pansy, Spr Matrix Beaconsfield</t>
  </si>
  <si>
    <t>Snapdragon, Snapshot White</t>
  </si>
  <si>
    <t>Snapdragon, Snapshot Yellow</t>
  </si>
  <si>
    <t>Morning Glory, Happy Hour Rose</t>
  </si>
  <si>
    <t>Morning Glory, Sunrise Serenade</t>
  </si>
  <si>
    <t>Basil, Nufar Sweet</t>
  </si>
  <si>
    <t>Oregano, Italian</t>
  </si>
  <si>
    <t>Pepper, Jalapeno M</t>
  </si>
  <si>
    <t>Cucumber, Beit Alpha</t>
  </si>
  <si>
    <t>Pepper, Orange Blaze</t>
  </si>
  <si>
    <t>Pepper, Red Knight X3R</t>
  </si>
  <si>
    <t>Simply Salad, Kale Storm Mix</t>
  </si>
  <si>
    <t>Simply Salad, Summer Picnic Mix</t>
  </si>
  <si>
    <t>Tomato, Fantastico</t>
  </si>
  <si>
    <t>Didelta, Silver Strand</t>
  </si>
  <si>
    <t>Argyranthemum, Sunny Spring</t>
  </si>
  <si>
    <t>Begonia-landscape, Big Red w/ Green Lf</t>
  </si>
  <si>
    <t>Begonia-landscape, Big Rose w/ Green Lf</t>
  </si>
  <si>
    <t>Coleus-Vegetative, Main St Alligator Alley</t>
  </si>
  <si>
    <t>Coleus-Vegetative, Main St Ocean Drive</t>
  </si>
  <si>
    <t>Nemesia, Escential Rspbry Lemonade</t>
  </si>
  <si>
    <t>Petunia-Vegetative, Ray Sunflower</t>
  </si>
  <si>
    <t>Sunpatiens, Compact Rose Glow</t>
  </si>
  <si>
    <t>Torenia, Moon Magenta</t>
  </si>
  <si>
    <t>Verbena, Vanessa Com. Bic Purple</t>
  </si>
  <si>
    <t>Verbena, Vanessa Com. Bic Rose</t>
  </si>
  <si>
    <t>Verbena, Vanessa Com. Deep Pink</t>
  </si>
  <si>
    <t>Verbena, Vanessa Com. Red</t>
  </si>
  <si>
    <t>Verbena, Vanessa Com. Violet</t>
  </si>
  <si>
    <t>Verbena, Vanessa Com. White</t>
  </si>
  <si>
    <t>Calibrachoa, Chameleon Atomic Orange</t>
  </si>
  <si>
    <t>Calibrachoa, Eyeconic Purple</t>
  </si>
  <si>
    <t>Coleus-Vegetative, Main St Chartres St</t>
  </si>
  <si>
    <t>N.G. Impatiens, H Bicolor Red</t>
  </si>
  <si>
    <t>N.G. Impatiens, Radiance Harmony Lilac</t>
  </si>
  <si>
    <t>N.G. Impatiens, Roller Coaster Hot Pink</t>
  </si>
  <si>
    <t>Petunia-Vegetative, Cascadias Purple Gem</t>
  </si>
  <si>
    <t>Petunia-Vegetative, Crazytunia Cosmic Purple</t>
  </si>
  <si>
    <t>Petunia-Vegetative, Veranda Double Sugar Plum</t>
  </si>
  <si>
    <t>Begonia - Tuberous, Nonstop Pink</t>
  </si>
  <si>
    <t>Begonia - Tuberous, Nonstop Red</t>
  </si>
  <si>
    <t>Begonia - Tuberous, Nonstop White</t>
  </si>
  <si>
    <t>Begonia - Tuberous, NonstopMocca Dp Orange</t>
  </si>
  <si>
    <t>Begonia - Tuberous, NonstopMocca Mix</t>
  </si>
  <si>
    <t>Begonia-Angel Wing, Dragon Wings Red</t>
  </si>
  <si>
    <t>Begonia-hiemalis, Solenia Apricot</t>
  </si>
  <si>
    <t>Begonia-hiemalis, Solenia Chocolate Orange</t>
  </si>
  <si>
    <t>Begonia-hiemalis, Solenia Light Pink</t>
  </si>
  <si>
    <t>Begonia-hiemalis, Solenia Scarlet</t>
  </si>
  <si>
    <t>Begonia-hiemalis, Solenia Yellow</t>
  </si>
  <si>
    <t>Begonia-hiemalis, Vermillion Hot Pink</t>
  </si>
  <si>
    <t>Begonia-hiemalis, Vermillion Red</t>
  </si>
  <si>
    <t>Geranium-Interspec, Calliope Med Dark Red</t>
  </si>
  <si>
    <t>Geranium-Interspec, Calliope Med Hot Pink</t>
  </si>
  <si>
    <t>Geranium-Interspec, Calliope Med Pink Flame</t>
  </si>
  <si>
    <t>Geranium-Interspec, Calliope Med Rose Mega Sp</t>
  </si>
  <si>
    <t>Geranium-Interspec, Calliope Med Violet</t>
  </si>
  <si>
    <t>Begonia - Rex, Shadow King Strwbry Shrb</t>
  </si>
  <si>
    <t>Dahlia, Hypnotica Electric Pink</t>
  </si>
  <si>
    <t>Dahlia, Hypnotica Red</t>
  </si>
  <si>
    <t>Dahlia, Hypnotica Rose Bicolor</t>
  </si>
  <si>
    <t>Available in Canada only. Send payment to payments_jfp@jollyfarmer.com</t>
  </si>
  <si>
    <r>
      <t xml:space="preserve">E-Transfer </t>
    </r>
    <r>
      <rPr>
        <b/>
        <sz val="11"/>
        <color theme="1"/>
        <rFont val="Arial Narrow"/>
        <family val="2"/>
      </rPr>
      <t>(Canada Only)</t>
    </r>
  </si>
  <si>
    <t>Impatiens, Beacon Formula Mix</t>
  </si>
  <si>
    <t>Dianthus, Telstar Crimson</t>
  </si>
  <si>
    <t>Marigold - French, SuperHero Deep Yellow</t>
  </si>
  <si>
    <t>Petunia, Madness Blue Star</t>
  </si>
  <si>
    <t>Torenia, Hi-Lite Mix</t>
  </si>
  <si>
    <t>Viola, Penny Mickey</t>
  </si>
  <si>
    <t>Broccoli, Lieutenant</t>
  </si>
  <si>
    <t>Brussel Sprouts, Redarling</t>
  </si>
  <si>
    <t>Pepper, Carolina Reaper</t>
  </si>
  <si>
    <t>Pepper, Hungarian Cheese Mix</t>
  </si>
  <si>
    <t>Pepper, King of the North</t>
  </si>
  <si>
    <t>Pepper, Tabasco</t>
  </si>
  <si>
    <t>Alternanthera, Purple Prince</t>
  </si>
  <si>
    <t>Chlorophytum, Green Edge</t>
  </si>
  <si>
    <t>Plectranthus, Guacamole</t>
  </si>
  <si>
    <t>Angelonia, Alonia Big Bicolor Purple</t>
  </si>
  <si>
    <t>Angelonia, Alonia Big Blue</t>
  </si>
  <si>
    <t>Angelonia, Alonia Big Dark Pink</t>
  </si>
  <si>
    <t>Angelonia, Alonia Big Snow</t>
  </si>
  <si>
    <t>Begonia - Tuberous, Nonstop Rose Picotee</t>
  </si>
  <si>
    <t>Begonia - Tuberous, NonstopMocca Dp Red</t>
  </si>
  <si>
    <t>Bidens, Golden Empire</t>
  </si>
  <si>
    <t>Bracteantha, Cottage Yellow</t>
  </si>
  <si>
    <t>Calibrachoa, Calibasket Yellow</t>
  </si>
  <si>
    <t>Calibrachoa, Chameleon Blueberry Scone</t>
  </si>
  <si>
    <t>Calibrachoa, Colibri Bling Exotic Red</t>
  </si>
  <si>
    <t>Calibrachoa, Colibri Bling Purple</t>
  </si>
  <si>
    <t>Geranium-Interspec, Calliope Med White</t>
  </si>
  <si>
    <t>Lantana, Heartland Neon</t>
  </si>
  <si>
    <t>N.G. Impatiens, Sol-Luna Blush</t>
  </si>
  <si>
    <t>Osteospermum, Gelato Passion</t>
  </si>
  <si>
    <t>Osteospermum, Gelato Pineapple</t>
  </si>
  <si>
    <t>Osteospermum, Gelato Prune</t>
  </si>
  <si>
    <t>Petchoa, SuperCal Blue</t>
  </si>
  <si>
    <t>Petunia Premium, E3 Easy Wave Blue</t>
  </si>
  <si>
    <t>Petunia Premium, E3 Easy Wave Coral</t>
  </si>
  <si>
    <t>Petunia Premium, E3 Easy Wave Pink</t>
  </si>
  <si>
    <t>Petunia Premium, E3 Easy Wave Pink Cosmo</t>
  </si>
  <si>
    <t>Petunia Premium, E3 Easy Wave Red</t>
  </si>
  <si>
    <t>Petunia Premium, E3 Easy Wave White</t>
  </si>
  <si>
    <t>Petunia-Vegetative, Crazytunia Frisky Orange</t>
  </si>
  <si>
    <t>Petunia-Vegetative, Crazytunia Pink Flamingo</t>
  </si>
  <si>
    <t>Petunia-Vegetative, Splash Dance Bolero Blue</t>
  </si>
  <si>
    <t>Sunpatiens, Compact Deep Red</t>
  </si>
  <si>
    <t>Dianthus, Telstar Purple</t>
  </si>
  <si>
    <t>Impatiens, Beacon Mix Portland</t>
  </si>
  <si>
    <t>Impatiens, Beacon Mix Sanibel</t>
  </si>
  <si>
    <t>Marigold - French, SuperHero Deep Orange</t>
  </si>
  <si>
    <t>Petunia, Prism Sunshine</t>
  </si>
  <si>
    <t>Vinca, Cora Classic Red</t>
  </si>
  <si>
    <t>Vinca, Cora XDR Mix</t>
  </si>
  <si>
    <t>Vinca, Cora XDR Polka Dot</t>
  </si>
  <si>
    <t>Viola, Penny Orange</t>
  </si>
  <si>
    <t>Viola, Penny Orange Jump Up</t>
  </si>
  <si>
    <t>Viola, Sorbet XP Pink Wing</t>
  </si>
  <si>
    <t>Lavender, Primavera</t>
  </si>
  <si>
    <t>Mint, Spearmint</t>
  </si>
  <si>
    <t>Rosemary, Tuscan Blue</t>
  </si>
  <si>
    <t>Kale, Scotch Blue Curled</t>
  </si>
  <si>
    <t>Strawberry, Summer Breeze Snow</t>
  </si>
  <si>
    <t>Tomato, Mountain Merit</t>
  </si>
  <si>
    <t>Winter Squash, Carnival</t>
  </si>
  <si>
    <t>Asparagus densi, Sprengeri</t>
  </si>
  <si>
    <t>Ipomea, Kelly Ray</t>
  </si>
  <si>
    <t>Pothos, Marble Queen</t>
  </si>
  <si>
    <t>Tradescantia, Pistachio White</t>
  </si>
  <si>
    <t>Begonia - Rex, Curly Peppermint</t>
  </si>
  <si>
    <t>Begonia-landscape, Whopper White w/ Green Lf</t>
  </si>
  <si>
    <t>Bidens, Spicy Electric White</t>
  </si>
  <si>
    <t>Bracteantha, Granvia Gold</t>
  </si>
  <si>
    <t>Calibrachoa, Calitastic Ballerina</t>
  </si>
  <si>
    <t>Calibrachoa, Calitastic Bright Red</t>
  </si>
  <si>
    <t>Calibrachoa, Calitastic Merry Cherry</t>
  </si>
  <si>
    <t>Calibrachoa, Calitastic Noble Blue</t>
  </si>
  <si>
    <t>Calibrachoa, Calitastic Violaceous</t>
  </si>
  <si>
    <t>Calibrachoa, Tiktok Orange</t>
  </si>
  <si>
    <t>Canna, Cannova Red Golden Flame</t>
  </si>
  <si>
    <t>Canna, Cannova Rose</t>
  </si>
  <si>
    <t>Canna, Cannova Yellow</t>
  </si>
  <si>
    <t>Dahlia, Hypnotica Yellow 2022</t>
  </si>
  <si>
    <t>Geranium-Scented, Aroma Bunny Brunch</t>
  </si>
  <si>
    <t>Gerbera, FlorMaxi Coral LE</t>
  </si>
  <si>
    <t>Heliotrope, Midnight Sky</t>
  </si>
  <si>
    <t>Lobelia, Hot Snow White</t>
  </si>
  <si>
    <t>Lobelia, Hot Water Blue</t>
  </si>
  <si>
    <t>N.G. Impatiens, Sol-Luna Red</t>
  </si>
  <si>
    <t>N.G. Impatiens, Sol-Luna Ultra Violet</t>
  </si>
  <si>
    <t>Osteospermum, Gelato Pink Surprise</t>
  </si>
  <si>
    <t>Osteospermum, Gelato Raspberry</t>
  </si>
  <si>
    <t>Petunia Premium, E3 Easy Wave Sky Blue</t>
  </si>
  <si>
    <t>Salvia farinacea, Sallyfun Blue Lagoon</t>
  </si>
  <si>
    <t>Scaevola, Touch Indigo</t>
  </si>
  <si>
    <t>Scaevola, Touch White</t>
  </si>
  <si>
    <t>Sunpatiens, Compact Classic White</t>
  </si>
  <si>
    <t>wk 28</t>
  </si>
  <si>
    <t>wk 29</t>
  </si>
  <si>
    <t>Celosia, Flamma Orange</t>
  </si>
  <si>
    <t>Celosia, Flamma Red</t>
  </si>
  <si>
    <t>Impatiens, Beacon Lipstick</t>
  </si>
  <si>
    <t>Impatiens, Beacon Mix Pearl Island</t>
  </si>
  <si>
    <t>Marigold - French, Flamenco</t>
  </si>
  <si>
    <t>Pansy, Delta Pro Clear White</t>
  </si>
  <si>
    <t>Pansy, Delta Pro Clear Yellow</t>
  </si>
  <si>
    <t>Petunia, Pretty Grand Mix</t>
  </si>
  <si>
    <t>Zinnia elegans, Zesty Mix</t>
  </si>
  <si>
    <t>Simply Salad, City Garden Mix</t>
  </si>
  <si>
    <t>Tomato, Better Boy Plus</t>
  </si>
  <si>
    <t>Tomato, Celebrity Plus</t>
  </si>
  <si>
    <t>Tomato, Early Girl Plus</t>
  </si>
  <si>
    <t>Basil, Crimson King</t>
  </si>
  <si>
    <t>Basil, Everleaf Thai Towers</t>
  </si>
  <si>
    <t>Basil, Spicy Globe</t>
  </si>
  <si>
    <t>Mint, Kentucky Colonel</t>
  </si>
  <si>
    <t>Mint, Peppermint</t>
  </si>
  <si>
    <t>Mint, Pineapple</t>
  </si>
  <si>
    <t>Stevia, Sweet Leaf</t>
  </si>
  <si>
    <t>Fuchsia</t>
  </si>
  <si>
    <t>Geranium - Calliope</t>
  </si>
  <si>
    <t>N.G. Impatiens</t>
  </si>
  <si>
    <t>Petchoa</t>
  </si>
  <si>
    <t>Petunia - Vegetative Assorted</t>
  </si>
  <si>
    <t>Petunia - Wave Assorted</t>
  </si>
  <si>
    <t>Scaevola</t>
  </si>
  <si>
    <t>12 Inch Premium Bowl June</t>
  </si>
  <si>
    <t>Calibrachoa, Tricolor</t>
  </si>
  <si>
    <t>Coleus Combo</t>
  </si>
  <si>
    <t>Geranium Combo</t>
  </si>
  <si>
    <t>Petchoa Combo</t>
  </si>
  <si>
    <t>Petunia Combo</t>
  </si>
  <si>
    <t>Shady Combo</t>
  </si>
  <si>
    <t>Sunpatiens Combo</t>
  </si>
  <si>
    <t>Impatiens, Imara XDR Red Star</t>
  </si>
  <si>
    <t>Pansy, Delta ClassMx CottnCndy</t>
  </si>
  <si>
    <t>Pansy, Delta ClassMx Monet</t>
  </si>
  <si>
    <t>Pansy, Delta Pro Clr True Blue</t>
  </si>
  <si>
    <t>Rudbeckia, Toto Mix - P</t>
  </si>
  <si>
    <t xml:space="preserve">Borage, </t>
  </si>
  <si>
    <t xml:space="preserve">Lovage, </t>
  </si>
  <si>
    <t>Tomato, Brandywine Red Tomato Lf</t>
  </si>
  <si>
    <t xml:space="preserve">German Ivy, </t>
  </si>
  <si>
    <t>Setcreasea purpure, Pink Stripe</t>
  </si>
  <si>
    <t>Tradescantia, Nanouk</t>
  </si>
  <si>
    <t>Argyranthemum hyb, Grandaisy Pink Halo</t>
  </si>
  <si>
    <t>Bacopa, Scopia Gulliver White</t>
  </si>
  <si>
    <t>Begonia - Rex, Shadow King Rose</t>
  </si>
  <si>
    <t>Begonia - Tuberous, Nonstop Yellow Improved</t>
  </si>
  <si>
    <t>Begonia-hiemalis, Britt Dark</t>
  </si>
  <si>
    <t>Bidens, Blazing Ring of Fire</t>
  </si>
  <si>
    <t>Calibrachoa, Calitastic Cappuccino</t>
  </si>
  <si>
    <t>Calibrachoa, Candy Shop Fancy Berry</t>
  </si>
  <si>
    <t>Calibrachoa, Chameleon Tart Deco</t>
  </si>
  <si>
    <t>Calibrachoa, Colibri Tangerine</t>
  </si>
  <si>
    <t>Canna, Cannova Bronze Lf Scarlet</t>
  </si>
  <si>
    <t>Coleus-Vegetative, Main St Portage Avenue</t>
  </si>
  <si>
    <t>Dahlia, Hypnotica Tequila Sunrise</t>
  </si>
  <si>
    <t>Dahlia, LaBella Maggiore Fun Pome</t>
  </si>
  <si>
    <t>Dahlia, LaBella Maggiore Rd Ruffl</t>
  </si>
  <si>
    <t>Dahlia, LaBella Med Fun Pink wEye</t>
  </si>
  <si>
    <t>Dahlia, LaBella Med Orange</t>
  </si>
  <si>
    <t>Dahlia, LaBella Med Red</t>
  </si>
  <si>
    <t>Dahlia, LaBella Med Yellow</t>
  </si>
  <si>
    <t>Geranium-Interspec, Calliope Med Crimson Flm</t>
  </si>
  <si>
    <t>Geranium-Interspec, Calliope Med Hot Rose</t>
  </si>
  <si>
    <t>Geranium-Interspec, Calliope Med Salmon</t>
  </si>
  <si>
    <t>Geranium-Interspec, Calliope Med White Splash</t>
  </si>
  <si>
    <t>Gerbera, FlorMaxi Dk Fireball BC</t>
  </si>
  <si>
    <t>Gerbera, FlorMaxi Red</t>
  </si>
  <si>
    <t>Gerbera, FlorMaxi Yellow</t>
  </si>
  <si>
    <t>Nemesia, Escential Zazzleberry</t>
  </si>
  <si>
    <t>Petchoa, Caliburst Yellow</t>
  </si>
  <si>
    <t>Petchoa, SuperCalPrm Purple Dawn</t>
  </si>
  <si>
    <t>Petchoa, SuperCalPrm Red Maple</t>
  </si>
  <si>
    <t>Petunia Premium, E3 Easy Wave Yellow</t>
  </si>
  <si>
    <t>Petunia-Mini, Itsy Magenta</t>
  </si>
  <si>
    <t>Petunia-Mini, Itsy White</t>
  </si>
  <si>
    <t>Petunia-Mini, Shortcake Blueberry</t>
  </si>
  <si>
    <t>Petunia-Vegetative, Amazonas Plum Cockatoo</t>
  </si>
  <si>
    <t>Petunia-Vegetative, Crazytunia Cosmic Violet</t>
  </si>
  <si>
    <t>Petunia-Vegetative, Dekko Banana</t>
  </si>
  <si>
    <t>Petunia-Vegetative, Flower Shower Mayan Sunst</t>
  </si>
  <si>
    <t>Petunia-Vegetative, Splash Dance Magnta Mambo</t>
  </si>
  <si>
    <t>Scaevola, Pink Blessing</t>
  </si>
  <si>
    <t>Sunpatiens, Compact Purple Candy</t>
  </si>
  <si>
    <t>Sunpatiens, Compact Red Candy</t>
  </si>
  <si>
    <t>Petunia - Mini,Tricolor</t>
  </si>
  <si>
    <t>く、</t>
  </si>
  <si>
    <t>く</t>
  </si>
  <si>
    <t>list</t>
  </si>
  <si>
    <t>A ANNUAL</t>
  </si>
  <si>
    <t>C ACCENTALIVE</t>
  </si>
  <si>
    <t>D PREMIUM ANNUAL</t>
  </si>
  <si>
    <t>E PROMO HANGER</t>
  </si>
  <si>
    <t>F HANGER</t>
  </si>
  <si>
    <t>G HANGER</t>
  </si>
  <si>
    <t>H BOWL</t>
  </si>
  <si>
    <t>H POP</t>
  </si>
  <si>
    <t>R E T A I L     R E A D Y     2  0  2  5</t>
  </si>
  <si>
    <t>Ageratum, Kona Blue</t>
  </si>
  <si>
    <t>Calendula, Bon Bon Mix</t>
  </si>
  <si>
    <t>Celosia, Flamma Golden</t>
  </si>
  <si>
    <t>Celosia, Flamma Mix</t>
  </si>
  <si>
    <t>Coleus, Wizard Mix Select</t>
  </si>
  <si>
    <t>Dahlia, Figaro Mix</t>
  </si>
  <si>
    <t>Impatiens, Beacon Mix Chicago</t>
  </si>
  <si>
    <t>Lobelia, Regatta White</t>
  </si>
  <si>
    <t>Lobelia, Riviera White</t>
  </si>
  <si>
    <t>Pansy, Delta Pro Neon Violet</t>
  </si>
  <si>
    <t>Pansy, DeltaPrm Mix Blotch</t>
  </si>
  <si>
    <t>Petunia, Shake Raspberry</t>
  </si>
  <si>
    <t>Verbena, Obsession Pink</t>
  </si>
  <si>
    <t>Zinnia, ProfusionDble Mix</t>
  </si>
  <si>
    <t>B SWEETVALLEY HERB</t>
  </si>
  <si>
    <t>Parsley, Forest Green</t>
  </si>
  <si>
    <t>B SWEETVALLEY VEGETABLE</t>
  </si>
  <si>
    <t>Cilantro, Santo</t>
  </si>
  <si>
    <t>Dill, Dukat</t>
  </si>
  <si>
    <t>Basil, Everleaf Lemon</t>
  </si>
  <si>
    <t>Basil, Pesto Perpetuo</t>
  </si>
  <si>
    <t>Fennel, Orion</t>
  </si>
  <si>
    <t>Lavender interspec, Phenomenal</t>
  </si>
  <si>
    <t>Mint, Chocolate</t>
  </si>
  <si>
    <t>Mint, Mojito</t>
  </si>
  <si>
    <t>Oregano, Aureum</t>
  </si>
  <si>
    <t>Thyme, Golden Lemon</t>
  </si>
  <si>
    <t>Thyme, vulgaris French</t>
  </si>
  <si>
    <t>Cabbage, Expectation</t>
  </si>
  <si>
    <t>Celery, Tango</t>
  </si>
  <si>
    <t>Pepper, Better Belle V</t>
  </si>
  <si>
    <t>Pepper, California Wonder</t>
  </si>
  <si>
    <t>Tomato, La Roma 3.5</t>
  </si>
  <si>
    <t>Tomato, Rutgers 250</t>
  </si>
  <si>
    <t>Asian Greens, Stir-Fry Mix</t>
  </si>
  <si>
    <t>Chinese Cabbage, Emiko</t>
  </si>
  <si>
    <t>Gourd, Beetlejuice Mix</t>
  </si>
  <si>
    <t>Pak Choi, Bopak</t>
  </si>
  <si>
    <t>Pepper, Prism</t>
  </si>
  <si>
    <t>Pepper, Wildcat</t>
  </si>
  <si>
    <t>Strawberry, Summer Breeze Rose</t>
  </si>
  <si>
    <t>Tomato, Tumbler</t>
  </si>
  <si>
    <t>Winter Squash, Butternut Canesi</t>
  </si>
  <si>
    <t>Cabbage, Red Jewel</t>
  </si>
  <si>
    <t>Lettuce, New Red Fire</t>
  </si>
  <si>
    <t>Peas, Stanhope</t>
  </si>
  <si>
    <t>Spinach, Kolibri</t>
  </si>
  <si>
    <t>4.33" Pot</t>
  </si>
  <si>
    <t>Hedera, Asterisk</t>
  </si>
  <si>
    <t>Hedera, Gold Child</t>
  </si>
  <si>
    <t>Hypoestes, Lotty Dotty Pink</t>
  </si>
  <si>
    <t>Hypoestes, Lotty Dotty White</t>
  </si>
  <si>
    <t>Tradescantia, Purple Bridal Veil</t>
  </si>
  <si>
    <t>Begonia - Tuberous, Nonstop Peach Shades</t>
  </si>
  <si>
    <t>Bidens, Blazing Flames</t>
  </si>
  <si>
    <t>Calibrachoa, Aloha Kona Hula Strwberry</t>
  </si>
  <si>
    <t>Calibrachoa, Caliloco Spicy Honey</t>
  </si>
  <si>
    <t>Calibrachoa, Eyecatcher Sunspot</t>
  </si>
  <si>
    <t>Calibrachoa, Lia Abstract Lemon Cherry</t>
  </si>
  <si>
    <t>Calibrachoa, Lia Chili Pepper</t>
  </si>
  <si>
    <t>Calibrachoa, Lia Sky Blue</t>
  </si>
  <si>
    <t>Coleus Premium, Premsun Choc Covr Chry</t>
  </si>
  <si>
    <t>Coleus-Vegetative, Talavera Moondust</t>
  </si>
  <si>
    <t>Cuphea hyssopifol, Cupheasy Lavender 2024</t>
  </si>
  <si>
    <t>Dahlia, LaBella Med Fun Flame</t>
  </si>
  <si>
    <t>Euphorbia, Starblast Pink</t>
  </si>
  <si>
    <t>Lantana, Bandolero Lemon</t>
  </si>
  <si>
    <t>Lantana, Heartland Really Red 2025</t>
  </si>
  <si>
    <t>Lantana, Heartland Sunrise 2025</t>
  </si>
  <si>
    <t>Lobelia, Jolly Delft Blue</t>
  </si>
  <si>
    <t>Lobularia, Stream Compact Purple</t>
  </si>
  <si>
    <t>Lobularia, Stream Compact Rose</t>
  </si>
  <si>
    <t>Lobularia, Stream Compact White</t>
  </si>
  <si>
    <t>N.G. Impatiens, Sol-Luna Orange</t>
  </si>
  <si>
    <t>N.G. Impatiens, Sol-LunaPrime Orchid</t>
  </si>
  <si>
    <t>N.G. Impatiens, Sol-LunaPrime Peach</t>
  </si>
  <si>
    <t>N.G. Impatiens, Sol-LunaPrime White</t>
  </si>
  <si>
    <t>Nemesia, Escential Eldrberry Cream</t>
  </si>
  <si>
    <t>Nemesia, Nesia Tangerine</t>
  </si>
  <si>
    <t>Petunia Premium, E3 Easy Wave Rose Morn</t>
  </si>
  <si>
    <t>Petunia-Vegetative, Capella Fuchsia Lace</t>
  </si>
  <si>
    <t>Verbena, Vanessa Com. Rosa</t>
  </si>
  <si>
    <t>Zinnia, Belize Double Mix</t>
  </si>
  <si>
    <t>Begonia - Tuberous, Nonstop Flame</t>
  </si>
  <si>
    <t>Begonia-hiemalis, Maca Razz</t>
  </si>
  <si>
    <t>Begonia-hiemalis, MacaRouge</t>
  </si>
  <si>
    <t>Calibrachoa, Caliloco Dracula</t>
  </si>
  <si>
    <t>Coleus-Vegetative, Stained Glswrks Goldn Gte</t>
  </si>
  <si>
    <t>Geranium-Interspec, Mojo Cranberry Splash</t>
  </si>
  <si>
    <t>Geranium-Interspec, Mojo Dark Pink</t>
  </si>
  <si>
    <t>Geranium-Interspec, Mojo Magenta</t>
  </si>
  <si>
    <t>Geranium-Interspec, Mojo Salmon</t>
  </si>
  <si>
    <t>Gypsophila, Summer Sparkles</t>
  </si>
  <si>
    <t>Juncus, Blue Arrows</t>
  </si>
  <si>
    <t>Lisianthus, Voyage 2 Blue</t>
  </si>
  <si>
    <t>Lisianthus, Voyage 2 Deep Rose</t>
  </si>
  <si>
    <t>N.G. Impatiens, Sol-Luna Pink</t>
  </si>
  <si>
    <t>N.G. Impatiens, Sol-LunaPrime Lt Salmon</t>
  </si>
  <si>
    <t>Petchoa, SuperCalPrm Rose Star</t>
  </si>
  <si>
    <t>Petunia-Vegetative, Dekko Maxx Pink</t>
  </si>
  <si>
    <t>Petunia-Vegetative, Painted Love Purple</t>
  </si>
  <si>
    <t>Sedum creeping, Lemon Ball</t>
  </si>
  <si>
    <t>Senecio, Silver Gleam</t>
  </si>
  <si>
    <t>Begonia - Rex, Dibs Midnight</t>
  </si>
  <si>
    <t>Bracteantha, Granvia Crimson Sun</t>
  </si>
  <si>
    <t>Canna, Cannova Gold Leopard</t>
  </si>
  <si>
    <t>Celosia Premium, Burning Embers</t>
  </si>
  <si>
    <t>Dahlia, Hypnotica Candy Corn</t>
  </si>
  <si>
    <t>Gerbera, FlorMaxi Eyec Purp BC</t>
  </si>
  <si>
    <t>Gerbera, FlorMaxi Eyec Red BC</t>
  </si>
  <si>
    <t>Gerbera, FlorMaxi Fireball BC</t>
  </si>
  <si>
    <t>Gerbera, FlorMaxi Mix Select</t>
  </si>
  <si>
    <t>Gerbera, FlorMaxi Mix Select BC</t>
  </si>
  <si>
    <t>Sunpatiens, Compact Lavender</t>
  </si>
  <si>
    <t>Sunpatiens, Compact Purple</t>
  </si>
  <si>
    <t>Petunia - Red, White, &amp; Blue</t>
  </si>
  <si>
    <t>Column1</t>
  </si>
  <si>
    <t>Note</t>
  </si>
  <si>
    <t>Secondary Price Group</t>
  </si>
  <si>
    <t>Pepper, Candy Cane Chocolate Cherry</t>
  </si>
  <si>
    <t>Pansy, Spr Matrix Purple &amp; White</t>
  </si>
  <si>
    <t>Carry-tray, Pick Six Herbs</t>
  </si>
  <si>
    <t>For 3.5" Pots</t>
  </si>
  <si>
    <t>Pack of 25</t>
  </si>
  <si>
    <t>Petunia-Vegetative, Cascadias Fantasy Hot Pink</t>
  </si>
  <si>
    <t>Pansy, Delta Pro Rose w/ Blotch</t>
  </si>
  <si>
    <t>Pansy, Delta Pro DpBlu w/ Blotch</t>
  </si>
  <si>
    <t>Pansy, Delta Pro White w/ Blotch</t>
  </si>
  <si>
    <t>Pansy, Delta Pro Yellw w/ Blotch</t>
  </si>
  <si>
    <t>Zinnia, Profusion Red Yellow Bicolor</t>
  </si>
  <si>
    <t>Dianthus, Super Paait Raspberry</t>
  </si>
  <si>
    <t>Dianthus, Super Paait Strwberry</t>
  </si>
  <si>
    <t>Calibrachoa, Caliloco Staire Blue</t>
  </si>
  <si>
    <t xml:space="preserve">Sunpatiens, Compact Blush Pink </t>
  </si>
  <si>
    <t xml:space="preserve">Sunpatiens, Compact Classic White </t>
  </si>
  <si>
    <t xml:space="preserve">Sunpatiens, Compact Deep Red </t>
  </si>
  <si>
    <t xml:space="preserve">Sunpatiens, Compact Electric Ornge </t>
  </si>
  <si>
    <t xml:space="preserve">Sunpatiens, Compact Hot Coral </t>
  </si>
  <si>
    <t xml:space="preserve">Sunpatiens, Compact Lilac </t>
  </si>
  <si>
    <t xml:space="preserve">Sunpatiens, Compact Purple </t>
  </si>
  <si>
    <t xml:space="preserve">Sunpatiens, Compact Red Candy </t>
  </si>
  <si>
    <t xml:space="preserve">Sunpatiens, Compact Rose Glow </t>
  </si>
  <si>
    <t>Promo, Assorted</t>
  </si>
  <si>
    <t>May only</t>
  </si>
  <si>
    <t>April only</t>
  </si>
  <si>
    <t>Osteospermum</t>
  </si>
  <si>
    <t>June only</t>
  </si>
  <si>
    <t>Petunia Mini - Tricolor</t>
  </si>
  <si>
    <t>Assorted</t>
  </si>
  <si>
    <t>Cordyline, Red Sensation</t>
  </si>
  <si>
    <t>Ornamental Millet, Jade Princess</t>
  </si>
  <si>
    <t>Pennisetum rubrum</t>
  </si>
  <si>
    <t>Bacopa</t>
  </si>
  <si>
    <t>Begonia - Hiemalis</t>
  </si>
  <si>
    <t>Begonia - Tuberous</t>
  </si>
  <si>
    <t>Calibrachoa</t>
  </si>
  <si>
    <t>Calibrachoa - Tricolor</t>
  </si>
  <si>
    <t>Petunia - Vegetative Combo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</si>
</sst>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"/>
    <numFmt numFmtId="165" formatCode="[$-816]mmm/yy;@"/>
    <numFmt numFmtId="166" formatCode="00000"/>
    <numFmt numFmtId="167" formatCode="[&lt;=9999999]###\-####;\(###\)\ ###\-####"/>
    <numFmt numFmtId="168" formatCode="mmmm\ d\,\ yyyy"/>
  </numFmts>
  <fonts count="5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color rgb="FF00C085"/>
      <name val="Arial Narrow"/>
      <family val="2"/>
    </font>
    <font>
      <sz val="14"/>
      <color theme="1"/>
      <name val="Arial Narrow"/>
      <family val="2"/>
    </font>
    <font>
      <sz val="28"/>
      <color theme="1"/>
      <name val="Arial Narrow"/>
      <family val="2"/>
    </font>
    <font>
      <sz val="6"/>
      <color theme="1"/>
      <name val="Arial Narrow"/>
      <family val="2"/>
    </font>
    <font>
      <b/>
      <sz val="12"/>
      <color rgb="FF44E18E"/>
      <name val="Arial Narrow"/>
      <family val="2"/>
    </font>
    <font>
      <sz val="8"/>
      <name val="Calibri"/>
      <family val="2"/>
      <scheme val="minor"/>
    </font>
    <font>
      <b/>
      <sz val="12"/>
      <color theme="1" tint="0.249977111117893"/>
      <name val="Arial Narrow"/>
      <family val="2"/>
    </font>
    <font>
      <sz val="34"/>
      <color theme="1"/>
      <name val="Arial Narrow"/>
      <family val="2"/>
    </font>
    <font>
      <b/>
      <sz val="20"/>
      <color rgb="FFE7EBF1"/>
      <name val="Arial Narrow"/>
      <family val="2"/>
    </font>
    <font>
      <b/>
      <sz val="12"/>
      <color theme="4" tint="-0.249977111117893"/>
      <name val="Arial Narrow"/>
      <family val="2"/>
    </font>
    <font>
      <sz val="12"/>
      <name val="Arial Narrow"/>
      <family val="2"/>
    </font>
    <font>
      <sz val="14"/>
      <color theme="1" tint="0.249977111117893"/>
      <name val="Arial Narrow"/>
      <family val="2"/>
    </font>
    <font>
      <b/>
      <sz val="14"/>
      <color rgb="FF00C3E8"/>
      <name val="Arial Narrow"/>
      <family val="2"/>
    </font>
    <font>
      <b/>
      <sz val="18"/>
      <color theme="0"/>
      <name val="Arial Narrow"/>
      <family val="2"/>
    </font>
    <font>
      <b/>
      <sz val="20"/>
      <color theme="1"/>
      <name val="Arial Narrow"/>
      <family val="2"/>
    </font>
    <font>
      <b/>
      <sz val="16"/>
      <color rgb="FF0070C0"/>
      <name val="Arial Narrow"/>
      <family val="2"/>
    </font>
    <font>
      <b/>
      <sz val="18"/>
      <color theme="1" tint="0.34998626667073579"/>
      <name val="Arial Narrow"/>
      <family val="2"/>
    </font>
    <font>
      <b/>
      <sz val="20"/>
      <color theme="0"/>
      <name val="Arial Narrow"/>
      <family val="2"/>
    </font>
    <font>
      <b/>
      <sz val="12"/>
      <color theme="1"/>
      <name val="Arial Narrow"/>
      <family val="2"/>
    </font>
    <font>
      <b/>
      <sz val="13"/>
      <color theme="1"/>
      <name val="Arial Narrow"/>
      <family val="2"/>
    </font>
    <font>
      <sz val="14"/>
      <color theme="1"/>
      <name val="Arial Narrow"/>
      <family val="2"/>
    </font>
    <font>
      <sz val="6"/>
      <color theme="0" tint="-0.14999847407452621"/>
      <name val="Arial Narrow"/>
      <family val="2"/>
    </font>
    <font>
      <sz val="9"/>
      <color theme="0" tint="-0.14999847407452621"/>
      <name val="Arial Narrow"/>
      <family val="2"/>
    </font>
    <font>
      <sz val="14"/>
      <color theme="0" tint="-0.14999847407452621"/>
      <name val="Arial Narrow"/>
      <family val="2"/>
    </font>
    <font>
      <b/>
      <sz val="26"/>
      <color theme="1"/>
      <name val="Arial"/>
      <family val="2"/>
    </font>
    <font>
      <b/>
      <sz val="20"/>
      <color theme="1" tint="0.249977111117893"/>
      <name val="Arial"/>
      <family val="2"/>
    </font>
    <font>
      <b/>
      <sz val="4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 tint="0.499984740745262"/>
      <name val="Arial Narrow"/>
      <family val="2"/>
    </font>
    <font>
      <sz val="14"/>
      <color rgb="FF00C3E8"/>
      <name val="Arial Narrow"/>
      <family val="2"/>
    </font>
    <font>
      <b/>
      <sz val="20"/>
      <color rgb="FF00C3E8"/>
      <name val="Arial Narrow"/>
      <family val="2"/>
    </font>
    <font>
      <sz val="26"/>
      <color theme="1"/>
      <name val="Helvetica Narrow"/>
      <family val="2"/>
    </font>
    <font>
      <b/>
      <sz val="24"/>
      <color theme="1"/>
      <name val="Helvetica Narrow"/>
      <family val="2"/>
    </font>
    <font>
      <b/>
      <sz val="72"/>
      <color theme="1"/>
      <name val="Helvetica Neue"/>
      <family val="2"/>
    </font>
    <font>
      <b/>
      <sz val="55"/>
      <color theme="1"/>
      <name val="Helvetica Neue"/>
      <family val="2"/>
    </font>
    <font>
      <sz val="12"/>
      <color theme="1"/>
      <name val="Helvetica"/>
      <family val="2"/>
    </font>
    <font>
      <sz val="16"/>
      <color theme="1"/>
      <name val="Arial Narrow"/>
      <family val="2"/>
    </font>
    <font>
      <b/>
      <sz val="14"/>
      <color theme="1"/>
      <name val="Arial Bold"/>
    </font>
    <font>
      <sz val="14"/>
      <color theme="1"/>
      <name val="Arial Bold"/>
    </font>
    <font>
      <b/>
      <sz val="16"/>
      <color theme="0" tint="-0.14999847407452621"/>
      <name val="Arial Narrow"/>
      <family val="2"/>
    </font>
    <font>
      <sz val="16"/>
      <color theme="0" tint="-0.499984740745262"/>
      <name val="Arial Narrow"/>
      <family val="2"/>
    </font>
    <font>
      <sz val="8"/>
      <color theme="0" tint="-0.14999847407452621"/>
      <name val="Arial Bold"/>
    </font>
    <font>
      <b/>
      <sz val="13"/>
      <color theme="1"/>
      <name val="Arial Narrow Bold"/>
    </font>
    <font>
      <b/>
      <sz val="16"/>
      <color theme="1" tint="0.249977111117893"/>
      <name val="Arial Narrow"/>
      <family val="2"/>
    </font>
    <font>
      <sz val="20"/>
      <color theme="1"/>
      <name val="Arial Narrow Bold"/>
    </font>
    <font>
      <b/>
      <sz val="24"/>
      <color theme="1" tint="0.249977111117893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761"/>
        <bgColor indexed="64"/>
      </patternFill>
    </fill>
    <fill>
      <patternFill patternType="solid">
        <fgColor rgb="FF44E18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rgb="FFDFDFDF"/>
      </left>
      <right style="medium">
        <color rgb="FFDFDFDF"/>
      </right>
      <top/>
      <bottom/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/>
      <diagonal/>
    </border>
    <border>
      <left/>
      <right style="medium">
        <color rgb="FFDFDFDF"/>
      </right>
      <top style="medium">
        <color rgb="FFDFDFDF"/>
      </top>
      <bottom/>
      <diagonal/>
    </border>
    <border>
      <left style="medium">
        <color rgb="FFDFDFDF"/>
      </left>
      <right style="medium">
        <color rgb="FFDFDFDF"/>
      </right>
      <top/>
      <bottom style="medium">
        <color rgb="FFDFDFDF"/>
      </bottom>
      <diagonal/>
    </border>
    <border>
      <left style="medium">
        <color rgb="FFDFDFDF"/>
      </left>
      <right/>
      <top/>
      <bottom/>
      <diagonal/>
    </border>
    <border>
      <left style="thick">
        <color theme="1" tint="0.24994659260841701"/>
      </left>
      <right style="medium">
        <color rgb="FFDFDFDF"/>
      </right>
      <top style="medium">
        <color rgb="FFDFDFDF"/>
      </top>
      <bottom/>
      <diagonal/>
    </border>
    <border>
      <left style="thick">
        <color rgb="FF44E18E"/>
      </left>
      <right style="thick">
        <color rgb="FF44E18E"/>
      </right>
      <top/>
      <bottom/>
      <diagonal/>
    </border>
    <border>
      <left style="thick">
        <color rgb="FF44E18E"/>
      </left>
      <right style="thick">
        <color theme="0" tint="-0.499984740745262"/>
      </right>
      <top/>
      <bottom/>
      <diagonal/>
    </border>
    <border>
      <left style="medium">
        <color rgb="FFDFDFDF"/>
      </left>
      <right/>
      <top/>
      <bottom style="medium">
        <color rgb="FFDFDFDF"/>
      </bottom>
      <diagonal/>
    </border>
    <border>
      <left/>
      <right style="thick">
        <color theme="1" tint="0.24994659260841701"/>
      </right>
      <top/>
      <bottom style="thick">
        <color theme="1" tint="0.24994659260841701"/>
      </bottom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 style="thick">
        <color theme="1" tint="0.24994659260841701"/>
      </right>
      <top style="thick">
        <color theme="1" tint="0.24994659260841701"/>
      </top>
      <bottom/>
      <diagonal/>
    </border>
    <border>
      <left style="thick">
        <color theme="1" tint="0.24994659260841701"/>
      </left>
      <right/>
      <top style="thick">
        <color theme="1" tint="0.24994659260841701"/>
      </top>
      <bottom/>
      <diagonal/>
    </border>
    <border>
      <left/>
      <right style="thick">
        <color rgb="FF41D98A"/>
      </right>
      <top/>
      <bottom style="medium">
        <color rgb="FF41D98A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rgb="FFDFDFDF"/>
      </right>
      <top/>
      <bottom style="medium">
        <color rgb="FFDFDFDF"/>
      </bottom>
      <diagonal/>
    </border>
    <border>
      <left/>
      <right/>
      <top/>
      <bottom style="thick">
        <color theme="1"/>
      </bottom>
      <diagonal/>
    </border>
    <border>
      <left style="thick">
        <color theme="1" tint="0.24994659260841701"/>
      </left>
      <right style="medium">
        <color rgb="FFDFDFDF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 tint="-0.14999847407452621"/>
      </left>
      <right style="medium">
        <color rgb="FFDFDFDF"/>
      </right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/>
      </left>
      <right style="medium">
        <color theme="0" tint="-0.14999847407452621"/>
      </right>
      <top/>
      <bottom/>
      <diagonal/>
    </border>
    <border>
      <left style="medium">
        <color rgb="FFDFDFDF"/>
      </left>
      <right/>
      <top style="medium">
        <color rgb="FFDFDFDF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thick">
        <color rgb="FF41D98A"/>
      </right>
      <top style="medium">
        <color rgb="FF41D98A"/>
      </top>
      <bottom style="medium">
        <color rgb="FF41D98A"/>
      </bottom>
      <diagonal/>
    </border>
    <border>
      <left/>
      <right style="medium">
        <color rgb="FFDFDFDF"/>
      </right>
      <top/>
      <bottom/>
      <diagonal/>
    </border>
    <border>
      <left/>
      <right style="thick">
        <color rgb="FF44E18E"/>
      </right>
      <top/>
      <bottom/>
      <diagonal/>
    </border>
    <border>
      <left style="medium">
        <color rgb="FFDFDFDF"/>
      </left>
      <right style="thick">
        <color theme="1"/>
      </right>
      <top/>
      <bottom/>
      <diagonal/>
    </border>
    <border>
      <left style="medium">
        <color rgb="FFDFDFDF"/>
      </left>
      <right style="thick">
        <color rgb="FF44E18E"/>
      </right>
      <top/>
      <bottom/>
      <diagonal/>
    </border>
    <border>
      <left style="medium">
        <color rgb="FFDFDFDF"/>
      </left>
      <right style="thick">
        <color theme="1" tint="0.14996795556505021"/>
      </right>
      <top/>
      <bottom/>
      <diagonal/>
    </border>
    <border>
      <left/>
      <right/>
      <top/>
      <bottom style="medium">
        <color rgb="FFDFDFDF"/>
      </bottom>
      <diagonal/>
    </border>
    <border>
      <left/>
      <right/>
      <top style="medium">
        <color rgb="FFDFDFDF"/>
      </top>
      <bottom/>
      <diagonal/>
    </border>
    <border>
      <left/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ck">
        <color rgb="FF00FF7D"/>
      </left>
      <right style="thick">
        <color rgb="FF00FF7D"/>
      </right>
      <top/>
      <bottom style="medium">
        <color rgb="FFDFDFDF"/>
      </bottom>
      <diagonal/>
    </border>
    <border>
      <left style="thick">
        <color rgb="FF00FF7D"/>
      </left>
      <right style="thick">
        <color rgb="FF00FF7D"/>
      </right>
      <top style="medium">
        <color rgb="FFDFDFDF"/>
      </top>
      <bottom/>
      <diagonal/>
    </border>
    <border>
      <left style="medium">
        <color theme="0" tint="-0.14996795556505021"/>
      </left>
      <right style="thick">
        <color theme="1"/>
      </right>
      <top/>
      <bottom/>
      <diagonal/>
    </border>
    <border>
      <left style="medium">
        <color rgb="FFD9D9D9"/>
      </left>
      <right style="thick">
        <color rgb="FF000000"/>
      </right>
      <top style="medium">
        <color rgb="FFDFDFDF"/>
      </top>
      <bottom style="medium">
        <color rgb="FFDFDFDF"/>
      </bottom>
      <diagonal/>
    </border>
    <border>
      <left style="medium">
        <color rgb="FFD9D9D9"/>
      </left>
      <right style="thick">
        <color rgb="FF000000"/>
      </right>
      <top style="medium">
        <color rgb="FFDFDFDF"/>
      </top>
      <bottom/>
      <diagonal/>
    </border>
    <border>
      <left/>
      <right/>
      <top/>
      <bottom style="thick">
        <color theme="1" tint="0.24994659260841701"/>
      </bottom>
      <diagonal/>
    </border>
  </borders>
  <cellStyleXfs count="13">
    <xf numFmtId="0" fontId="0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1" fontId="8" fillId="0" borderId="10" xfId="0" applyNumberFormat="1" applyFont="1" applyBorder="1" applyAlignment="1" applyProtection="1">
      <alignment horizontal="center" vertical="center"/>
      <protection locked="0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1" fontId="8" fillId="0" borderId="9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2" fillId="5" borderId="18" xfId="0" applyFont="1" applyFill="1" applyBorder="1" applyAlignment="1">
      <alignment horizontal="center" vertical="center"/>
    </xf>
    <xf numFmtId="168" fontId="5" fillId="0" borderId="15" xfId="0" applyNumberFormat="1" applyFont="1" applyBorder="1" applyAlignment="1">
      <alignment horizontal="left" vertical="center" wrapText="1" indent="1"/>
    </xf>
    <xf numFmtId="168" fontId="5" fillId="0" borderId="17" xfId="0" applyNumberFormat="1" applyFont="1" applyBorder="1" applyAlignment="1">
      <alignment horizontal="left" vertical="center" wrapText="1" indent="1"/>
    </xf>
    <xf numFmtId="0" fontId="9" fillId="0" borderId="0" xfId="0" applyFont="1"/>
    <xf numFmtId="0" fontId="1" fillId="2" borderId="0" xfId="0" applyFont="1" applyFill="1"/>
    <xf numFmtId="0" fontId="1" fillId="0" borderId="0" xfId="0" applyFont="1" applyAlignment="1">
      <alignment vertical="center"/>
    </xf>
    <xf numFmtId="49" fontId="1" fillId="0" borderId="0" xfId="0" applyNumberFormat="1" applyFont="1"/>
    <xf numFmtId="49" fontId="1" fillId="0" borderId="2" xfId="0" applyNumberFormat="1" applyFont="1" applyBorder="1"/>
    <xf numFmtId="49" fontId="2" fillId="0" borderId="0" xfId="0" applyNumberFormat="1" applyFont="1" applyAlignment="1">
      <alignment horizontal="right" vertical="center" indent="1"/>
    </xf>
    <xf numFmtId="49" fontId="2" fillId="0" borderId="0" xfId="0" applyNumberFormat="1" applyFont="1" applyAlignment="1">
      <alignment horizontal="right" vertical="top" wrapText="1" indent="1"/>
    </xf>
    <xf numFmtId="49" fontId="23" fillId="4" borderId="19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left" vertical="center" indent="1"/>
    </xf>
    <xf numFmtId="0" fontId="15" fillId="0" borderId="0" xfId="0" applyFont="1"/>
    <xf numFmtId="0" fontId="26" fillId="0" borderId="0" xfId="0" applyFont="1" applyAlignment="1">
      <alignment horizontal="center" wrapText="1" readingOrder="2"/>
    </xf>
    <xf numFmtId="0" fontId="28" fillId="0" borderId="0" xfId="0" applyFont="1" applyAlignment="1">
      <alignment horizontal="left" vertical="center"/>
    </xf>
    <xf numFmtId="0" fontId="28" fillId="0" borderId="0" xfId="0" applyFont="1"/>
    <xf numFmtId="165" fontId="29" fillId="6" borderId="8" xfId="0" applyNumberFormat="1" applyFont="1" applyFill="1" applyBorder="1" applyAlignment="1">
      <alignment horizontal="left" vertical="center"/>
    </xf>
    <xf numFmtId="165" fontId="29" fillId="6" borderId="13" xfId="0" applyNumberFormat="1" applyFont="1" applyFill="1" applyBorder="1" applyAlignment="1">
      <alignment horizontal="left" vertical="center"/>
    </xf>
    <xf numFmtId="0" fontId="31" fillId="6" borderId="0" xfId="0" applyFont="1" applyFill="1" applyAlignment="1">
      <alignment horizontal="left" vertical="center"/>
    </xf>
    <xf numFmtId="49" fontId="30" fillId="6" borderId="0" xfId="0" applyNumberFormat="1" applyFont="1" applyFill="1" applyAlignment="1">
      <alignment horizontal="left" vertical="center" indent="1"/>
    </xf>
    <xf numFmtId="0" fontId="29" fillId="6" borderId="0" xfId="0" applyFont="1" applyFill="1" applyAlignment="1">
      <alignment horizontal="left" vertical="center"/>
    </xf>
    <xf numFmtId="49" fontId="34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 applyAlignment="1">
      <alignment vertical="center"/>
    </xf>
    <xf numFmtId="49" fontId="1" fillId="0" borderId="25" xfId="0" applyNumberFormat="1" applyFont="1" applyBorder="1"/>
    <xf numFmtId="0" fontId="25" fillId="2" borderId="2" xfId="0" applyFont="1" applyFill="1" applyBorder="1" applyAlignment="1">
      <alignment vertical="center"/>
    </xf>
    <xf numFmtId="1" fontId="8" fillId="0" borderId="26" xfId="0" applyNumberFormat="1" applyFont="1" applyBorder="1" applyAlignment="1" applyProtection="1">
      <alignment horizontal="center" vertical="center"/>
      <protection locked="0"/>
    </xf>
    <xf numFmtId="1" fontId="19" fillId="3" borderId="1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/>
    <xf numFmtId="49" fontId="26" fillId="0" borderId="31" xfId="0" applyNumberFormat="1" applyFont="1" applyBorder="1" applyAlignment="1">
      <alignment horizontal="center" wrapText="1" readingOrder="2"/>
    </xf>
    <xf numFmtId="164" fontId="27" fillId="0" borderId="0" xfId="0" applyNumberFormat="1" applyFont="1" applyAlignment="1">
      <alignment horizontal="left" vertical="center" wrapText="1" indent="1"/>
    </xf>
    <xf numFmtId="164" fontId="27" fillId="0" borderId="29" xfId="0" applyNumberFormat="1" applyFont="1" applyBorder="1" applyAlignment="1">
      <alignment horizontal="left" vertical="center" wrapText="1" indent="1"/>
    </xf>
    <xf numFmtId="164" fontId="27" fillId="0" borderId="32" xfId="0" applyNumberFormat="1" applyFont="1" applyBorder="1" applyAlignment="1">
      <alignment horizontal="left" vertical="center" wrapText="1" indent="1"/>
    </xf>
    <xf numFmtId="164" fontId="29" fillId="6" borderId="29" xfId="0" applyNumberFormat="1" applyFont="1" applyFill="1" applyBorder="1" applyAlignment="1">
      <alignment horizontal="left" vertical="center" indent="2"/>
    </xf>
    <xf numFmtId="164" fontId="37" fillId="0" borderId="29" xfId="0" applyNumberFormat="1" applyFont="1" applyBorder="1" applyAlignment="1">
      <alignment horizontal="left" vertical="center" indent="2"/>
    </xf>
    <xf numFmtId="0" fontId="1" fillId="0" borderId="29" xfId="0" applyFont="1" applyBorder="1" applyAlignment="1">
      <alignment horizontal="left" vertical="center" indent="2"/>
    </xf>
    <xf numFmtId="0" fontId="14" fillId="0" borderId="0" xfId="0" applyFont="1" applyAlignment="1">
      <alignment horizontal="right" vertical="center" wrapText="1" indent="1"/>
    </xf>
    <xf numFmtId="168" fontId="5" fillId="0" borderId="0" xfId="0" applyNumberFormat="1" applyFont="1" applyAlignment="1">
      <alignment horizontal="left" vertical="center" wrapText="1" indent="1"/>
    </xf>
    <xf numFmtId="168" fontId="1" fillId="0" borderId="0" xfId="0" applyNumberFormat="1" applyFont="1" applyAlignment="1">
      <alignment horizontal="left" vertical="center" wrapText="1" indent="1"/>
    </xf>
    <xf numFmtId="0" fontId="38" fillId="0" borderId="12" xfId="0" applyFont="1" applyBorder="1" applyAlignment="1" applyProtection="1">
      <alignment horizontal="left" vertical="center" wrapText="1" indent="1"/>
      <protection locked="0"/>
    </xf>
    <xf numFmtId="166" fontId="39" fillId="0" borderId="0" xfId="0" applyNumberFormat="1" applyFont="1" applyAlignment="1">
      <alignment horizontal="left"/>
    </xf>
    <xf numFmtId="49" fontId="32" fillId="0" borderId="34" xfId="0" applyNumberFormat="1" applyFont="1" applyBorder="1" applyAlignment="1">
      <alignment horizontal="center"/>
    </xf>
    <xf numFmtId="0" fontId="12" fillId="5" borderId="18" xfId="0" applyFont="1" applyFill="1" applyBorder="1" applyAlignment="1">
      <alignment horizontal="left" vertical="center"/>
    </xf>
    <xf numFmtId="0" fontId="12" fillId="5" borderId="41" xfId="0" applyFont="1" applyFill="1" applyBorder="1" applyAlignment="1">
      <alignment horizontal="center" vertical="center"/>
    </xf>
    <xf numFmtId="1" fontId="8" fillId="0" borderId="42" xfId="0" applyNumberFormat="1" applyFont="1" applyBorder="1" applyAlignment="1" applyProtection="1">
      <alignment horizontal="center" vertical="center"/>
      <protection locked="0"/>
    </xf>
    <xf numFmtId="1" fontId="19" fillId="3" borderId="43" xfId="0" applyNumberFormat="1" applyFont="1" applyFill="1" applyBorder="1" applyAlignment="1">
      <alignment horizontal="center" vertical="center" wrapText="1"/>
    </xf>
    <xf numFmtId="1" fontId="8" fillId="0" borderId="45" xfId="0" applyNumberFormat="1" applyFont="1" applyBorder="1" applyAlignment="1" applyProtection="1">
      <alignment horizontal="center" vertical="center"/>
      <protection locked="0"/>
    </xf>
    <xf numFmtId="0" fontId="44" fillId="0" borderId="0" xfId="0" applyFont="1"/>
    <xf numFmtId="0" fontId="46" fillId="0" borderId="9" xfId="0" applyFont="1" applyBorder="1" applyAlignment="1">
      <alignment horizontal="left" vertical="center" indent="1"/>
    </xf>
    <xf numFmtId="0" fontId="46" fillId="0" borderId="44" xfId="0" applyFont="1" applyBorder="1" applyAlignment="1">
      <alignment horizontal="left" vertical="center" indent="1"/>
    </xf>
    <xf numFmtId="0" fontId="46" fillId="0" borderId="46" xfId="0" applyFont="1" applyBorder="1" applyAlignment="1">
      <alignment horizontal="left" vertical="center" indent="1"/>
    </xf>
    <xf numFmtId="0" fontId="47" fillId="0" borderId="0" xfId="0" applyFont="1" applyAlignment="1">
      <alignment horizontal="left" vertical="center" indent="1"/>
    </xf>
    <xf numFmtId="164" fontId="48" fillId="6" borderId="0" xfId="0" applyNumberFormat="1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left" vertical="center" wrapText="1" indent="1"/>
    </xf>
    <xf numFmtId="0" fontId="50" fillId="6" borderId="8" xfId="0" applyFont="1" applyFill="1" applyBorder="1" applyAlignment="1">
      <alignment horizontal="left" vertical="center" indent="1"/>
    </xf>
    <xf numFmtId="0" fontId="51" fillId="0" borderId="28" xfId="0" applyFont="1" applyBorder="1" applyAlignment="1">
      <alignment horizontal="left" vertical="center" indent="1"/>
    </xf>
    <xf numFmtId="0" fontId="52" fillId="0" borderId="49" xfId="0" applyFont="1" applyBorder="1" applyAlignment="1">
      <alignment horizontal="right" vertical="center" wrapText="1" indent="1"/>
    </xf>
    <xf numFmtId="0" fontId="52" fillId="0" borderId="14" xfId="0" applyFont="1" applyBorder="1" applyAlignment="1">
      <alignment horizontal="right" vertical="center" wrapText="1" indent="1"/>
    </xf>
    <xf numFmtId="0" fontId="52" fillId="0" borderId="16" xfId="0" applyFont="1" applyBorder="1" applyAlignment="1">
      <alignment horizontal="right" vertical="center" wrapText="1" indent="1"/>
    </xf>
    <xf numFmtId="1" fontId="53" fillId="0" borderId="24" xfId="0" applyNumberFormat="1" applyFont="1" applyBorder="1" applyAlignment="1">
      <alignment horizontal="center" vertical="center"/>
    </xf>
    <xf numFmtId="1" fontId="53" fillId="0" borderId="8" xfId="0" applyNumberFormat="1" applyFont="1" applyBorder="1" applyAlignment="1">
      <alignment horizontal="center" vertical="center"/>
    </xf>
    <xf numFmtId="1" fontId="53" fillId="0" borderId="13" xfId="0" applyNumberFormat="1" applyFont="1" applyBorder="1" applyAlignment="1">
      <alignment horizontal="center" vertical="center"/>
    </xf>
    <xf numFmtId="0" fontId="20" fillId="0" borderId="47" xfId="0" applyFont="1" applyBorder="1" applyAlignment="1">
      <alignment horizontal="left" vertical="center" wrapText="1" indent="1"/>
    </xf>
    <xf numFmtId="0" fontId="20" fillId="0" borderId="48" xfId="0" applyFont="1" applyBorder="1" applyAlignment="1">
      <alignment horizontal="left" vertical="center" wrapText="1" indent="1"/>
    </xf>
    <xf numFmtId="1" fontId="54" fillId="0" borderId="50" xfId="0" applyNumberFormat="1" applyFont="1" applyBorder="1" applyAlignment="1">
      <alignment horizontal="center" vertical="center" wrapText="1"/>
    </xf>
    <xf numFmtId="1" fontId="52" fillId="0" borderId="51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 indent="1"/>
    </xf>
    <xf numFmtId="0" fontId="46" fillId="0" borderId="0" xfId="0" applyFont="1" applyAlignment="1">
      <alignment horizontal="left" vertical="center" indent="1"/>
    </xf>
    <xf numFmtId="164" fontId="27" fillId="0" borderId="0" xfId="0" applyNumberFormat="1" applyFont="1" applyAlignment="1">
      <alignment horizontal="center" vertical="center"/>
    </xf>
    <xf numFmtId="164" fontId="48" fillId="6" borderId="0" xfId="0" applyNumberFormat="1" applyFont="1" applyFill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55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55" fillId="0" borderId="53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1" fillId="4" borderId="20" xfId="0" applyNumberFormat="1" applyFont="1" applyFill="1" applyBorder="1" applyAlignment="1" applyProtection="1">
      <alignment horizontal="left" vertical="center" indent="1"/>
      <protection locked="0"/>
    </xf>
    <xf numFmtId="49" fontId="21" fillId="4" borderId="21" xfId="0" applyNumberFormat="1" applyFont="1" applyFill="1" applyBorder="1" applyAlignment="1" applyProtection="1">
      <alignment horizontal="left" vertical="center" indent="1"/>
      <protection locked="0"/>
    </xf>
    <xf numFmtId="49" fontId="21" fillId="4" borderId="22" xfId="0" applyNumberFormat="1" applyFont="1" applyFill="1" applyBorder="1" applyAlignment="1" applyProtection="1">
      <alignment horizontal="left" vertical="center" indent="1"/>
      <protection locked="0"/>
    </xf>
    <xf numFmtId="49" fontId="18" fillId="0" borderId="0" xfId="0" applyNumberFormat="1" applyFont="1" applyAlignment="1">
      <alignment horizontal="left" vertical="center" indent="1"/>
    </xf>
    <xf numFmtId="49" fontId="24" fillId="0" borderId="4" xfId="0" applyNumberFormat="1" applyFont="1" applyBorder="1" applyAlignment="1">
      <alignment horizontal="left" vertical="top"/>
    </xf>
    <xf numFmtId="166" fontId="21" fillId="4" borderId="20" xfId="0" applyNumberFormat="1" applyFont="1" applyFill="1" applyBorder="1" applyAlignment="1" applyProtection="1">
      <alignment horizontal="left" vertical="center" indent="1"/>
      <protection locked="0"/>
    </xf>
    <xf numFmtId="166" fontId="21" fillId="4" borderId="21" xfId="0" applyNumberFormat="1" applyFont="1" applyFill="1" applyBorder="1" applyAlignment="1" applyProtection="1">
      <alignment horizontal="left" vertical="center" indent="1"/>
      <protection locked="0"/>
    </xf>
    <xf numFmtId="166" fontId="21" fillId="4" borderId="22" xfId="0" applyNumberFormat="1" applyFont="1" applyFill="1" applyBorder="1" applyAlignment="1" applyProtection="1">
      <alignment horizontal="left" vertical="center" indent="1"/>
      <protection locked="0"/>
    </xf>
    <xf numFmtId="167" fontId="21" fillId="4" borderId="20" xfId="0" applyNumberFormat="1" applyFont="1" applyFill="1" applyBorder="1" applyAlignment="1" applyProtection="1">
      <alignment horizontal="left" vertical="center" indent="1"/>
      <protection locked="0"/>
    </xf>
    <xf numFmtId="167" fontId="21" fillId="4" borderId="21" xfId="0" applyNumberFormat="1" applyFont="1" applyFill="1" applyBorder="1" applyAlignment="1" applyProtection="1">
      <alignment horizontal="left" vertical="center" indent="1"/>
      <protection locked="0"/>
    </xf>
    <xf numFmtId="167" fontId="21" fillId="4" borderId="22" xfId="0" applyNumberFormat="1" applyFont="1" applyFill="1" applyBorder="1" applyAlignment="1" applyProtection="1">
      <alignment horizontal="left" vertical="center" indent="1"/>
      <protection locked="0"/>
    </xf>
    <xf numFmtId="49" fontId="17" fillId="0" borderId="0" xfId="0" applyNumberFormat="1" applyFont="1" applyAlignment="1">
      <alignment horizontal="left" vertical="center" indent="1"/>
    </xf>
    <xf numFmtId="49" fontId="18" fillId="0" borderId="0" xfId="0" applyNumberFormat="1" applyFont="1" applyAlignment="1">
      <alignment horizontal="left" vertical="center" wrapText="1" indent="1"/>
    </xf>
    <xf numFmtId="49" fontId="22" fillId="0" borderId="1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49" fontId="24" fillId="0" borderId="4" xfId="0" applyNumberFormat="1" applyFont="1" applyBorder="1" applyAlignment="1">
      <alignment vertical="top"/>
    </xf>
    <xf numFmtId="49" fontId="19" fillId="0" borderId="23" xfId="0" applyNumberFormat="1" applyFont="1" applyBorder="1" applyAlignment="1">
      <alignment horizontal="center" vertical="center"/>
    </xf>
    <xf numFmtId="49" fontId="42" fillId="0" borderId="36" xfId="0" applyNumberFormat="1" applyFont="1" applyBorder="1" applyAlignment="1">
      <alignment horizontal="center"/>
    </xf>
    <xf numFmtId="49" fontId="43" fillId="0" borderId="37" xfId="0" applyNumberFormat="1" applyFont="1" applyBorder="1" applyAlignment="1">
      <alignment horizontal="center"/>
    </xf>
    <xf numFmtId="49" fontId="43" fillId="0" borderId="38" xfId="0" applyNumberFormat="1" applyFont="1" applyBorder="1" applyAlignment="1">
      <alignment horizontal="center"/>
    </xf>
    <xf numFmtId="49" fontId="41" fillId="0" borderId="39" xfId="0" applyNumberFormat="1" applyFont="1" applyBorder="1" applyAlignment="1">
      <alignment horizontal="center" vertical="top"/>
    </xf>
    <xf numFmtId="49" fontId="40" fillId="0" borderId="35" xfId="0" applyNumberFormat="1" applyFont="1" applyBorder="1" applyAlignment="1">
      <alignment horizontal="center" vertical="top"/>
    </xf>
    <xf numFmtId="49" fontId="40" fillId="0" borderId="40" xfId="0" applyNumberFormat="1" applyFont="1" applyBorder="1" applyAlignment="1">
      <alignment horizontal="center" vertical="top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center"/>
    </xf>
    <xf numFmtId="0" fontId="25" fillId="7" borderId="2" xfId="0" applyFont="1" applyFill="1" applyBorder="1" applyAlignment="1">
      <alignment horizontal="center" vertical="center"/>
    </xf>
    <xf numFmtId="164" fontId="27" fillId="0" borderId="0" xfId="0" applyNumberFormat="1" applyFont="1" applyAlignment="1">
      <alignment vertical="center" wrapText="1"/>
    </xf>
    <xf numFmtId="1" fontId="39" fillId="0" borderId="0" xfId="0" applyNumberFormat="1" applyFont="1"/>
    <xf numFmtId="0" fontId="2" fillId="0" borderId="0" xfId="0" applyFont="1" applyAlignment="1">
      <alignment horizontal="left" wrapText="1" indent="2"/>
    </xf>
    <xf numFmtId="0" fontId="2" fillId="0" borderId="27" xfId="0" applyFont="1" applyBorder="1" applyAlignment="1">
      <alignment horizontal="left" wrapText="1" indent="2"/>
    </xf>
    <xf numFmtId="1" fontId="22" fillId="0" borderId="7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1" fontId="22" fillId="0" borderId="3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indent="1" shrinkToFit="1"/>
    </xf>
    <xf numFmtId="0" fontId="3" fillId="0" borderId="0" xfId="0" applyFont="1" applyAlignment="1">
      <alignment horizontal="right" indent="1" shrinkToFit="1"/>
    </xf>
    <xf numFmtId="0" fontId="3" fillId="0" borderId="0" xfId="0" applyFont="1" applyAlignment="1">
      <alignment horizontal="left" vertical="center" wrapText="1" readingOrder="2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shrinkToFit="1"/>
    </xf>
    <xf numFmtId="0" fontId="3" fillId="0" borderId="55" xfId="0" applyFont="1" applyBorder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3" fillId="0" borderId="55" xfId="0" applyFont="1" applyBorder="1" applyAlignment="1">
      <alignment horizontal="left" shrinkToFi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143">
    <dxf>
      <fill>
        <patternFill>
          <bgColor rgb="FFFF6761"/>
        </patternFill>
      </fill>
    </dxf>
    <dxf>
      <fill>
        <patternFill>
          <bgColor rgb="FFFF6761"/>
        </patternFill>
      </fill>
    </dxf>
    <dxf>
      <fill>
        <patternFill>
          <bgColor rgb="FFFF6761"/>
        </patternFill>
      </fill>
    </dxf>
    <dxf>
      <fill>
        <patternFill patternType="darkHorizontal">
          <fgColor rgb="FFFF352D"/>
          <bgColor rgb="FFFF6761"/>
        </patternFill>
      </fill>
    </dxf>
    <dxf>
      <font>
        <b/>
        <i val="0"/>
        <color rgb="FF00C3E8"/>
      </font>
      <fill>
        <patternFill>
          <fgColor theme="0"/>
          <bgColor theme="0"/>
        </patternFill>
      </fill>
    </dxf>
    <dxf>
      <fill>
        <patternFill>
          <bgColor rgb="FFFF6761"/>
        </patternFill>
      </fill>
    </dxf>
    <dxf>
      <fill>
        <patternFill>
          <bgColor rgb="FFFF6761"/>
        </patternFill>
      </fill>
    </dxf>
    <dxf>
      <fill>
        <patternFill>
          <bgColor rgb="FFFF6761"/>
        </patternFill>
      </fill>
    </dxf>
    <dxf>
      <font>
        <color theme="0"/>
      </font>
      <fill>
        <patternFill>
          <bgColor rgb="FFFF5131"/>
        </patternFill>
      </fill>
    </dxf>
    <dxf>
      <font>
        <color theme="0"/>
      </font>
      <fill>
        <patternFill>
          <bgColor rgb="FFFF7C00"/>
        </patternFill>
      </fill>
    </dxf>
    <dxf>
      <font>
        <color theme="0"/>
      </font>
      <fill>
        <patternFill>
          <bgColor rgb="FF00CB68"/>
        </patternFill>
      </fill>
    </dxf>
    <dxf>
      <font>
        <color theme="0"/>
      </font>
      <fill>
        <patternFill>
          <bgColor rgb="FF00CCC4"/>
        </patternFill>
      </fill>
    </dxf>
    <dxf>
      <font>
        <color theme="0"/>
      </font>
      <fill>
        <patternFill>
          <bgColor rgb="FF0087D7"/>
        </patternFill>
      </fill>
    </dxf>
    <dxf>
      <font>
        <color theme="0"/>
      </font>
      <fill>
        <patternFill>
          <bgColor rgb="FF8715FB"/>
        </patternFill>
      </fill>
    </dxf>
    <dxf>
      <font>
        <color rgb="FF2C006D"/>
      </font>
      <fill>
        <patternFill>
          <bgColor rgb="FFE3CEFF"/>
        </patternFill>
      </fill>
    </dxf>
    <dxf>
      <font>
        <color rgb="FF002C56"/>
      </font>
      <fill>
        <patternFill>
          <bgColor rgb="FFAAF5FF"/>
        </patternFill>
      </fill>
    </dxf>
    <dxf>
      <font>
        <color rgb="FF00523C"/>
      </font>
      <fill>
        <patternFill>
          <bgColor rgb="FFB1FFE3"/>
        </patternFill>
      </fill>
    </dxf>
    <dxf>
      <font>
        <color theme="1"/>
      </font>
      <fill>
        <patternFill>
          <bgColor rgb="FFFFD451"/>
        </patternFill>
      </fill>
    </dxf>
    <dxf>
      <font>
        <color rgb="FF8B1C00"/>
      </font>
      <fill>
        <patternFill>
          <bgColor rgb="FFFFD5C4"/>
        </patternFill>
      </fill>
    </dxf>
    <dxf>
      <font>
        <color rgb="FFFF5131"/>
      </font>
      <fill>
        <patternFill>
          <bgColor rgb="FFFFD0C3"/>
        </patternFill>
      </fill>
    </dxf>
    <dxf>
      <font>
        <color rgb="FF880029"/>
      </font>
      <fill>
        <patternFill>
          <bgColor rgb="FFFFA3B7"/>
        </patternFill>
      </fill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b val="0"/>
        <i val="0"/>
        <color theme="1" tint="0.34998626667073579"/>
      </font>
    </dxf>
    <dxf>
      <font>
        <color rgb="FF00C3E8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C3E8"/>
        </patternFill>
      </fill>
    </dxf>
    <dxf>
      <fill>
        <patternFill>
          <bgColor rgb="FF44E18E"/>
        </patternFill>
      </fill>
    </dxf>
    <dxf>
      <font>
        <strike val="0"/>
        <outline val="0"/>
        <shadow val="0"/>
        <u val="none"/>
        <vertAlign val="baseline"/>
        <sz val="12"/>
        <color rgb="FF44E18E"/>
        <name val="Arial Narrow"/>
        <scheme val="none"/>
      </font>
      <numFmt numFmtId="0" formatCode="General"/>
      <fill>
        <patternFill patternType="solid">
          <fgColor indexed="64"/>
          <bgColor rgb="FF44E18E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rgb="FF41D98A"/>
        </right>
        <top style="medium">
          <color rgb="FF41D98A"/>
        </top>
        <bottom style="medium">
          <color rgb="FF41D98A"/>
        </bottom>
        <vertical/>
        <horizontal style="medium">
          <color rgb="FF41D98A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rgb="FF00C3E8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rgb="FF44E18E"/>
        </left>
        <right style="thick">
          <color theme="0" tint="-0.49998474074526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 tint="0.249977111117893"/>
        <name val="Arial Narrow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rgb="FF44E18E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thick">
          <color theme="1" tint="0.2499465926084170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Bold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medium">
          <color rgb="FFDFDFDF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499984740745262"/>
        <name val="Arial Narrow"/>
        <scheme val="none"/>
      </font>
      <numFmt numFmtId="164" formatCode="0000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medium">
          <color theme="0" tint="-0.1499984740745262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0" tint="-0.14999847407452621"/>
        <name val="Arial Narrow"/>
        <scheme val="none"/>
      </font>
      <fill>
        <patternFill patternType="none">
          <fgColor indexed="64"/>
          <bgColor theme="0" tint="-0.14999847407452621"/>
        </patternFill>
      </fill>
      <alignment horizontal="left" vertical="center" textRotation="0" indent="0" justifyLastLine="0" shrinkToFit="0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vertical/>
        <horizontal style="medium">
          <color theme="0" tint="-0.14996795556505021"/>
        </horizontal>
      </border>
    </dxf>
    <dxf>
      <border>
        <vertical/>
        <horizontal style="thin">
          <color theme="0" tint="-0.24994659260841701"/>
        </horizontal>
      </border>
    </dxf>
    <dxf>
      <border>
        <vertical/>
        <horizontal style="thin">
          <color theme="0" tint="-4.9989318521683403E-2"/>
        </horizontal>
      </border>
    </dxf>
    <dxf>
      <border>
        <vertical/>
        <horizontal style="medium">
          <color theme="0" tint="-4.9989318521683403E-2"/>
        </horizontal>
      </border>
    </dxf>
    <dxf>
      <border>
        <vertical/>
        <horizontal style="medium">
          <color rgb="FFDFDFDF"/>
        </horizontal>
      </border>
    </dxf>
    <dxf>
      <fill>
        <patternFill patternType="none">
          <bgColor auto="1"/>
        </patternFill>
      </fill>
      <border>
        <vertical/>
        <horizontal style="thick">
          <color theme="0" tint="-0.14996795556505021"/>
        </horizontal>
      </border>
    </dxf>
    <dxf>
      <fill>
        <patternFill>
          <bgColor theme="0" tint="-4.9989318521683403E-2"/>
        </patternFill>
      </fill>
    </dxf>
    <dxf>
      <fill>
        <patternFill>
          <bgColor theme="4" tint="0.39994506668294322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</dxfs>
  <tableStyles count="7" defaultTableStyle="TableStyleMedium2" defaultPivotStyle="PivotStyleLight16">
    <tableStyle name="Table Style 1" pivot="0" count="3" xr9:uid="{00000000-0011-0000-FFFF-FFFF00000000}">
      <tableStyleElement type="wholeTable" dxfId="142"/>
      <tableStyleElement type="headerRow" dxfId="141"/>
      <tableStyleElement type="secondRowStripe" dxfId="140"/>
    </tableStyle>
    <tableStyle name="Table Style 2" pivot="0" count="1" xr9:uid="{00000000-0011-0000-FFFF-FFFF01000000}">
      <tableStyleElement type="wholeTable" dxfId="139"/>
    </tableStyle>
    <tableStyle name="Table Style 3" pivot="0" count="1" xr9:uid="{00000000-0011-0000-FFFF-FFFF02000000}">
      <tableStyleElement type="wholeTable" dxfId="138"/>
    </tableStyle>
    <tableStyle name="Table Style 4" pivot="0" count="1" xr9:uid="{00000000-0011-0000-FFFF-FFFF03000000}">
      <tableStyleElement type="wholeTable" dxfId="137"/>
    </tableStyle>
    <tableStyle name="Table Style 5" pivot="0" count="1" xr9:uid="{00000000-0011-0000-FFFF-FFFF04000000}">
      <tableStyleElement type="wholeTable" dxfId="136"/>
    </tableStyle>
    <tableStyle name="Table Style 6" pivot="0" count="1" xr9:uid="{00000000-0011-0000-FFFF-FFFF05000000}">
      <tableStyleElement type="wholeTable" dxfId="135"/>
    </tableStyle>
    <tableStyle name="Table Style 7" pivot="0" count="2" xr9:uid="{00000000-0011-0000-FFFF-FFFF06000000}">
      <tableStyleElement type="wholeTable" dxfId="134"/>
      <tableStyleElement type="secondRowStripe" dxfId="133"/>
    </tableStyle>
  </tableStyles>
  <colors>
    <mruColors>
      <color rgb="FF00FF7D"/>
      <color rgb="FFFFA3B7"/>
      <color rgb="FFFF5131"/>
      <color rgb="FFFFD0C3"/>
      <color rgb="FFFFD8C9"/>
      <color rgb="FF8B1C00"/>
      <color rgb="FFFFD5C4"/>
      <color rgb="FF002C56"/>
      <color rgb="FFAAF5FF"/>
      <color rgb="FF2C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4:P1082" totalsRowShown="0" headerRowDxfId="132" dataDxfId="131">
  <autoFilter ref="B4:P1082" xr:uid="{00000000-0009-0000-0100-000003000000}"/>
  <sortState xmlns:xlrd2="http://schemas.microsoft.com/office/spreadsheetml/2017/richdata2" ref="B5:P1082">
    <sortCondition ref="B4:B1082"/>
  </sortState>
  <tableColumns count="15">
    <tableColumn id="1" xr3:uid="{00000000-0010-0000-0000-000001000000}" name="Code" dataDxfId="130"/>
    <tableColumn id="3" xr3:uid="{00000000-0010-0000-0000-000003000000}" name="Variety" dataDxfId="129"/>
    <tableColumn id="2" xr3:uid="{D4A3D6EF-AF69-4B4D-A1F5-0F26124229D4}" name="Column1" dataDxfId="128"/>
    <tableColumn id="9" xr3:uid="{00000000-0010-0000-0000-000009000000}" name="Size" dataDxfId="127"/>
    <tableColumn id="10" xr3:uid="{00000000-0010-0000-0000-00000A000000}" name="Date 1" dataDxfId="126"/>
    <tableColumn id="11" xr3:uid="{00000000-0010-0000-0000-00000B000000}" name="Date 2" dataDxfId="125"/>
    <tableColumn id="12" xr3:uid="{00000000-0010-0000-0000-00000C000000}" name="Date 3" dataDxfId="124"/>
    <tableColumn id="13" xr3:uid="{00000000-0010-0000-0000-00000D000000}" name="Date 4" dataDxfId="123"/>
    <tableColumn id="14" xr3:uid="{00000000-0010-0000-0000-00000E000000}" name="Date 5" dataDxfId="122"/>
    <tableColumn id="15" xr3:uid="{00000000-0010-0000-0000-00000F000000}" name="Date 6" dataDxfId="121"/>
    <tableColumn id="16" xr3:uid="{00000000-0010-0000-0000-000010000000}" name="Date 7" dataDxfId="120"/>
    <tableColumn id="17" xr3:uid="{00000000-0010-0000-0000-000011000000}" name="Date 8" dataDxfId="119"/>
    <tableColumn id="19" xr3:uid="{00000000-0010-0000-0000-000013000000}" name="Order" dataDxfId="118">
      <calculatedColumnFormula>IF(SUM(F5:M5)&gt;0,SUM(F5:M5) &amp;" units","")</calculatedColumnFormula>
    </tableColumn>
    <tableColumn id="20" xr3:uid="{00000000-0010-0000-0000-000014000000}" name="Comments" dataDxfId="117"/>
    <tableColumn id="21" xr3:uid="{00000000-0010-0000-0000-000015000000}" name="Stat" dataDxfId="116">
      <calculatedColumnFormula>IF(COUNTBLANK(F5:M5)&lt;&gt;8,1,IF(Table3[[#This Row],[Comments]]&lt;&gt;"",1,""))</calculatedColumnFormula>
    </tableColumn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5"/>
  <sheetViews>
    <sheetView showGridLines="0" tabSelected="1" topLeftCell="A3" workbookViewId="0">
      <selection activeCell="D10" sqref="D10:F10"/>
    </sheetView>
  </sheetViews>
  <sheetFormatPr baseColWidth="10" defaultColWidth="8.83203125" defaultRowHeight="14"/>
  <cols>
    <col min="1" max="1" width="7.33203125" style="1" customWidth="1"/>
    <col min="2" max="2" width="0.5" style="1" customWidth="1"/>
    <col min="3" max="3" width="17.1640625" style="1" customWidth="1"/>
    <col min="4" max="4" width="8" style="1" customWidth="1"/>
    <col min="5" max="5" width="26.1640625" style="1" customWidth="1"/>
    <col min="6" max="6" width="36.33203125" style="1" customWidth="1"/>
    <col min="7" max="7" width="17" style="1" customWidth="1"/>
    <col min="8" max="8" width="4.33203125" style="1" customWidth="1"/>
    <col min="9" max="9" width="8.83203125" style="1"/>
    <col min="10" max="10" width="8.83203125" style="1" hidden="1" customWidth="1"/>
    <col min="11" max="16384" width="8.83203125" style="1"/>
  </cols>
  <sheetData>
    <row r="1" spans="1:10" ht="26" customHeight="1"/>
    <row r="2" spans="1:10" ht="45" customHeight="1" thickBot="1">
      <c r="A2" s="13"/>
      <c r="B2" s="109" t="s">
        <v>39</v>
      </c>
      <c r="C2" s="109"/>
      <c r="D2" s="109"/>
      <c r="E2" s="109"/>
      <c r="F2" s="109"/>
      <c r="G2" s="109"/>
      <c r="H2" s="13"/>
    </row>
    <row r="3" spans="1:10" ht="48" customHeight="1" thickTop="1" thickBot="1">
      <c r="A3" s="13"/>
      <c r="C3" s="37"/>
      <c r="D3" s="119" t="str">
        <f>J3</f>
        <v>F O R M   M U S T   B E   F I L L E D   O U T</v>
      </c>
      <c r="E3" s="119"/>
      <c r="F3" s="119"/>
      <c r="G3" s="37"/>
      <c r="H3" s="13"/>
      <c r="J3" s="1" t="str">
        <f>IF(AND(COUNTBLANK(D22:D26)&lt;5,COUNTBLANK(D10:D17)&lt;1),$J$5,$J$6)</f>
        <v>F O R M   M U S T   B E   F I L L E D   O U T</v>
      </c>
    </row>
    <row r="4" spans="1:10" ht="29" customHeight="1" thickTop="1" thickBot="1">
      <c r="A4" s="13"/>
      <c r="B4" s="32"/>
      <c r="C4" s="32"/>
      <c r="D4" s="54"/>
      <c r="E4" s="54"/>
      <c r="F4" s="54"/>
      <c r="G4" s="32"/>
      <c r="H4" s="13"/>
    </row>
    <row r="5" spans="1:10" ht="101" customHeight="1" thickTop="1">
      <c r="A5" s="13"/>
      <c r="B5" s="33"/>
      <c r="C5" s="33"/>
      <c r="D5" s="110" t="s">
        <v>60</v>
      </c>
      <c r="E5" s="111"/>
      <c r="F5" s="112"/>
      <c r="G5" s="33"/>
      <c r="H5" s="13"/>
      <c r="J5" s="1" t="s">
        <v>59</v>
      </c>
    </row>
    <row r="6" spans="1:10" ht="69" customHeight="1" thickBot="1">
      <c r="A6" s="13"/>
      <c r="B6" s="31"/>
      <c r="C6" s="34"/>
      <c r="D6" s="113" t="s">
        <v>590</v>
      </c>
      <c r="E6" s="114"/>
      <c r="F6" s="115"/>
      <c r="G6" s="34"/>
      <c r="H6" s="13"/>
      <c r="J6" s="1" t="s">
        <v>42</v>
      </c>
    </row>
    <row r="7" spans="1:10" ht="50.25" customHeight="1" thickTop="1" thickBot="1">
      <c r="A7" s="13"/>
      <c r="B7" s="35"/>
      <c r="C7" s="118" t="s">
        <v>41</v>
      </c>
      <c r="D7" s="118"/>
      <c r="E7" s="118"/>
      <c r="F7" s="118"/>
      <c r="G7" s="118"/>
      <c r="H7" s="13"/>
    </row>
    <row r="8" spans="1:10" ht="24" customHeight="1" thickTop="1" thickBot="1">
      <c r="A8" s="13"/>
      <c r="B8" s="15"/>
      <c r="C8" s="116"/>
      <c r="D8" s="117"/>
      <c r="E8" s="117"/>
      <c r="F8" s="117"/>
      <c r="G8" s="15"/>
      <c r="H8" s="13"/>
    </row>
    <row r="9" spans="1:10" ht="33" customHeight="1" thickTop="1" thickBot="1">
      <c r="A9" s="13"/>
      <c r="B9" s="15"/>
      <c r="D9" s="95" t="s">
        <v>40</v>
      </c>
      <c r="E9" s="95"/>
      <c r="F9" s="95"/>
      <c r="G9" s="15"/>
      <c r="H9" s="13"/>
    </row>
    <row r="10" spans="1:10" ht="33" customHeight="1" thickTop="1" thickBot="1">
      <c r="A10" s="13"/>
      <c r="B10" s="15"/>
      <c r="C10" s="17" t="s">
        <v>0</v>
      </c>
      <c r="D10" s="91"/>
      <c r="E10" s="92"/>
      <c r="F10" s="93"/>
      <c r="G10" s="15"/>
      <c r="H10" s="13"/>
    </row>
    <row r="11" spans="1:10" ht="33" customHeight="1" thickTop="1" thickBot="1">
      <c r="A11" s="13"/>
      <c r="B11" s="15"/>
      <c r="C11" s="17" t="s">
        <v>14</v>
      </c>
      <c r="D11" s="91"/>
      <c r="E11" s="92"/>
      <c r="F11" s="93"/>
      <c r="G11" s="15"/>
      <c r="H11" s="13"/>
    </row>
    <row r="12" spans="1:10" ht="33" customHeight="1" thickTop="1" thickBot="1">
      <c r="A12" s="13"/>
      <c r="B12" s="15"/>
      <c r="C12" s="17" t="s">
        <v>15</v>
      </c>
      <c r="D12" s="91"/>
      <c r="E12" s="92"/>
      <c r="F12" s="93"/>
      <c r="G12" s="15"/>
      <c r="H12" s="13"/>
    </row>
    <row r="13" spans="1:10" ht="33" customHeight="1" thickTop="1" thickBot="1">
      <c r="A13" s="13"/>
      <c r="B13" s="15"/>
      <c r="C13" s="17" t="s">
        <v>16</v>
      </c>
      <c r="D13" s="91"/>
      <c r="E13" s="92"/>
      <c r="F13" s="93"/>
      <c r="G13" s="15"/>
      <c r="H13" s="13"/>
    </row>
    <row r="14" spans="1:10" ht="33" customHeight="1" thickTop="1" thickBot="1">
      <c r="A14" s="13"/>
      <c r="B14" s="15"/>
      <c r="C14" s="17" t="s">
        <v>17</v>
      </c>
      <c r="D14" s="96"/>
      <c r="E14" s="97"/>
      <c r="F14" s="98"/>
      <c r="G14" s="15"/>
      <c r="H14" s="13"/>
    </row>
    <row r="15" spans="1:10" ht="33" customHeight="1" thickTop="1" thickBot="1">
      <c r="A15" s="13"/>
      <c r="B15" s="15"/>
      <c r="C15" s="17" t="s">
        <v>18</v>
      </c>
      <c r="D15" s="91"/>
      <c r="E15" s="92"/>
      <c r="F15" s="93"/>
      <c r="G15" s="15"/>
      <c r="H15" s="13"/>
    </row>
    <row r="16" spans="1:10" ht="33" customHeight="1" thickTop="1" thickBot="1">
      <c r="A16" s="13"/>
      <c r="B16" s="15"/>
      <c r="C16" s="17" t="s">
        <v>19</v>
      </c>
      <c r="D16" s="99"/>
      <c r="E16" s="100"/>
      <c r="F16" s="101"/>
      <c r="G16" s="15"/>
      <c r="H16" s="13"/>
    </row>
    <row r="17" spans="1:11" ht="33" customHeight="1" thickTop="1" thickBot="1">
      <c r="A17" s="13"/>
      <c r="B17" s="15"/>
      <c r="C17" s="17" t="s">
        <v>20</v>
      </c>
      <c r="D17" s="91"/>
      <c r="E17" s="92"/>
      <c r="F17" s="93"/>
      <c r="G17" s="15"/>
      <c r="H17" s="13"/>
      <c r="K17" s="14"/>
    </row>
    <row r="18" spans="1:11" ht="33" customHeight="1" thickTop="1">
      <c r="A18" s="13"/>
      <c r="B18" s="15"/>
      <c r="C18" s="15"/>
      <c r="D18" s="15"/>
      <c r="E18" s="15"/>
      <c r="F18" s="15"/>
      <c r="G18" s="15"/>
      <c r="H18" s="13"/>
    </row>
    <row r="19" spans="1:11" ht="33" customHeight="1">
      <c r="A19" s="13"/>
      <c r="B19" s="15"/>
      <c r="C19" s="104" t="s">
        <v>21</v>
      </c>
      <c r="D19" s="105"/>
      <c r="E19" s="105"/>
      <c r="F19" s="105"/>
      <c r="G19" s="105"/>
      <c r="H19" s="13"/>
    </row>
    <row r="20" spans="1:11" ht="33" customHeight="1" thickBot="1">
      <c r="A20" s="13"/>
      <c r="B20" s="15"/>
      <c r="C20" s="106" t="s">
        <v>22</v>
      </c>
      <c r="D20" s="107"/>
      <c r="E20" s="107"/>
      <c r="F20" s="107"/>
      <c r="G20" s="107"/>
      <c r="H20" s="13"/>
    </row>
    <row r="21" spans="1:11" ht="33" customHeight="1" thickTop="1" thickBot="1">
      <c r="A21" s="13"/>
      <c r="B21" s="15"/>
      <c r="D21" s="108" t="s">
        <v>23</v>
      </c>
      <c r="E21" s="108"/>
      <c r="F21" s="108"/>
      <c r="G21" s="108"/>
      <c r="H21" s="13"/>
    </row>
    <row r="22" spans="1:11" ht="33" customHeight="1" thickTop="1" thickBot="1">
      <c r="A22" s="13"/>
      <c r="B22" s="15"/>
      <c r="C22" s="17" t="s">
        <v>24</v>
      </c>
      <c r="D22" s="19"/>
      <c r="E22" s="94" t="s">
        <v>25</v>
      </c>
      <c r="F22" s="94"/>
      <c r="G22" s="15"/>
      <c r="H22" s="13"/>
    </row>
    <row r="23" spans="1:11" ht="33" customHeight="1" thickTop="1" thickBot="1">
      <c r="A23" s="13"/>
      <c r="B23" s="15"/>
      <c r="C23" s="17" t="s">
        <v>26</v>
      </c>
      <c r="D23" s="19"/>
      <c r="E23" s="94" t="s">
        <v>27</v>
      </c>
      <c r="F23" s="94"/>
      <c r="G23" s="15"/>
      <c r="H23" s="13"/>
    </row>
    <row r="24" spans="1:11" ht="33" customHeight="1" thickTop="1" thickBot="1">
      <c r="A24" s="13"/>
      <c r="B24" s="15"/>
      <c r="C24" s="17" t="s">
        <v>28</v>
      </c>
      <c r="D24" s="19"/>
      <c r="E24" s="102"/>
      <c r="F24" s="102"/>
      <c r="G24" s="15"/>
      <c r="H24" s="13"/>
    </row>
    <row r="25" spans="1:11" ht="33" customHeight="1" thickTop="1" thickBot="1">
      <c r="A25" s="13"/>
      <c r="B25" s="15"/>
      <c r="C25" s="18" t="s">
        <v>29</v>
      </c>
      <c r="D25" s="19"/>
      <c r="E25" s="103" t="s">
        <v>35</v>
      </c>
      <c r="F25" s="103"/>
      <c r="G25" s="15"/>
      <c r="H25" s="13"/>
    </row>
    <row r="26" spans="1:11" ht="33" customHeight="1" thickTop="1" thickBot="1">
      <c r="A26" s="13"/>
      <c r="B26" s="15"/>
      <c r="C26" s="17" t="s">
        <v>393</v>
      </c>
      <c r="D26" s="19"/>
      <c r="E26" s="94" t="s">
        <v>392</v>
      </c>
      <c r="F26" s="94"/>
      <c r="G26" s="15"/>
      <c r="H26" s="13"/>
    </row>
    <row r="27" spans="1:11" ht="33" customHeight="1" thickTop="1" thickBot="1">
      <c r="A27" s="13"/>
      <c r="B27" s="16"/>
      <c r="C27" s="36"/>
      <c r="D27" s="36"/>
      <c r="E27" s="36"/>
      <c r="F27" s="36"/>
      <c r="G27" s="36"/>
      <c r="H27" s="13"/>
    </row>
    <row r="28" spans="1:11" ht="33" customHeight="1" thickTop="1"/>
    <row r="29" spans="1:11" ht="25" customHeight="1"/>
    <row r="30" spans="1:11" ht="25" customHeight="1"/>
    <row r="31" spans="1:11" ht="25" customHeight="1"/>
    <row r="32" spans="1:11" ht="25" customHeight="1"/>
    <row r="33" ht="25" customHeight="1"/>
    <row r="34" ht="25" customHeight="1"/>
    <row r="35" ht="25" customHeight="1"/>
  </sheetData>
  <sheetProtection sheet="1" formatCells="0" formatColumns="0" formatRows="0" selectLockedCells="1"/>
  <mergeCells count="23">
    <mergeCell ref="B2:G2"/>
    <mergeCell ref="D5:F5"/>
    <mergeCell ref="D6:F6"/>
    <mergeCell ref="C8:F8"/>
    <mergeCell ref="C7:G7"/>
    <mergeCell ref="D3:F3"/>
    <mergeCell ref="E26:F26"/>
    <mergeCell ref="D13:F13"/>
    <mergeCell ref="D14:F14"/>
    <mergeCell ref="D15:F15"/>
    <mergeCell ref="D16:F16"/>
    <mergeCell ref="D17:F17"/>
    <mergeCell ref="E22:F22"/>
    <mergeCell ref="E24:F24"/>
    <mergeCell ref="E25:F25"/>
    <mergeCell ref="C19:G19"/>
    <mergeCell ref="C20:G20"/>
    <mergeCell ref="D21:G21"/>
    <mergeCell ref="D12:F12"/>
    <mergeCell ref="E23:F23"/>
    <mergeCell ref="D9:F9"/>
    <mergeCell ref="D10:F10"/>
    <mergeCell ref="D11:F11"/>
  </mergeCells>
  <conditionalFormatting sqref="D3">
    <cfRule type="expression" dxfId="115" priority="468">
      <formula>IF($D$3=$J$5,TRUE,FALSE)</formula>
    </cfRule>
  </conditionalFormatting>
  <conditionalFormatting sqref="D22:D26">
    <cfRule type="cellIs" dxfId="114" priority="2" stopIfTrue="1" operator="equal">
      <formula>"yes"</formula>
    </cfRule>
    <cfRule type="expression" dxfId="113" priority="4">
      <formula>IF(COUNTBLANK($D$22:$D$26)&lt;5,TRUE,FALSE)</formula>
    </cfRule>
  </conditionalFormatting>
  <conditionalFormatting sqref="D10:F17">
    <cfRule type="notContainsBlanks" dxfId="112" priority="6" stopIfTrue="1">
      <formula>LEN(TRIM(D10))&gt;0</formula>
    </cfRule>
  </conditionalFormatting>
  <dataValidations count="2">
    <dataValidation type="list" allowBlank="1" showInputMessage="1" showErrorMessage="1" errorTitle="Enter yes" error="To select this payment method key in &quot;yes&quot;. Or select &quot;yes&quot; from the dropdown menu. Delete cell contents to deselect." promptTitle="Payment Method" prompt="To select this payment method key in &quot;yes&quot;. Or select &quot;yes&quot; from the dropdown menu." sqref="D22:D26" xr:uid="{00000000-0002-0000-0000-000000000000}">
      <formula1>"yes"</formula1>
    </dataValidation>
    <dataValidation type="textLength" operator="greaterThan" allowBlank="1" showInputMessage="1" showErrorMessage="1" errorTitle="Not a Valid Phone #" error="Please enter a valid _x000a_10 digit phone number." promptTitle="Phone Number" prompt="Please enter a valid 10 digit phone number." sqref="D16:F16" xr:uid="{00000000-0002-0000-0000-000001000000}">
      <formula1>9</formula1>
    </dataValidation>
  </dataValidations>
  <pageMargins left="0.7" right="0.7" top="0.4" bottom="0.4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104"/>
  <sheetViews>
    <sheetView showGridLines="0" zoomScale="120" zoomScaleNormal="120" workbookViewId="0">
      <pane ySplit="4" topLeftCell="A5" activePane="bottomLeft" state="frozen"/>
      <selection pane="bottomLeft" activeCell="F3" sqref="F3"/>
    </sheetView>
  </sheetViews>
  <sheetFormatPr baseColWidth="10" defaultColWidth="9.1640625" defaultRowHeight="35"/>
  <cols>
    <col min="1" max="1" width="3" style="7" customWidth="1"/>
    <col min="2" max="2" width="28.83203125" style="48" bestFit="1" customWidth="1"/>
    <col min="3" max="3" width="55.1640625" style="66" bestFit="1" customWidth="1"/>
    <col min="4" max="4" width="20.5" style="90" customWidth="1"/>
    <col min="5" max="5" width="25.6640625" style="64" bestFit="1" customWidth="1"/>
    <col min="6" max="13" width="6" style="2" customWidth="1"/>
    <col min="14" max="14" width="8.5" style="24" bestFit="1" customWidth="1"/>
    <col min="15" max="15" width="21" style="3" customWidth="1"/>
    <col min="16" max="16" width="3.1640625" style="2" customWidth="1"/>
    <col min="17" max="17" width="5.33203125" style="1" customWidth="1"/>
    <col min="18" max="18" width="9.1640625" style="1"/>
    <col min="19" max="19" width="21.83203125" style="1" customWidth="1"/>
    <col min="20" max="16384" width="9.1640625" style="1"/>
  </cols>
  <sheetData>
    <row r="1" spans="1:19" ht="28" customHeight="1">
      <c r="A1" s="7" t="s">
        <v>36</v>
      </c>
      <c r="B1" s="43" t="s">
        <v>44</v>
      </c>
      <c r="C1" s="120" t="s">
        <v>0</v>
      </c>
      <c r="D1" s="120"/>
      <c r="E1" s="120"/>
      <c r="F1" s="122" t="str">
        <f>UPPER("Fill in desired shipweeks in row below. Specify QTY below shipweeks")</f>
        <v>FILL IN DESIRED SHIPWEEKS IN ROW BELOW. SPECIFY QTY BELOW SHIPWEEKS</v>
      </c>
      <c r="G1" s="122"/>
      <c r="H1" s="122"/>
      <c r="I1" s="122"/>
      <c r="J1" s="122"/>
      <c r="K1" s="122"/>
      <c r="L1" s="122"/>
      <c r="M1" s="122"/>
      <c r="O1" s="21"/>
      <c r="P1" s="129"/>
    </row>
    <row r="2" spans="1:19" ht="36" thickBot="1">
      <c r="B2" s="53" t="str">
        <f>IF('Must Fill In'!D14=0,"",'Must Fill In'!D14)</f>
        <v/>
      </c>
      <c r="C2" s="121" t="str">
        <f>IF('Must Fill In'!D10=0,"",'Must Fill In'!D10)</f>
        <v/>
      </c>
      <c r="D2" s="121"/>
      <c r="E2" s="121"/>
      <c r="F2" s="123"/>
      <c r="G2" s="123"/>
      <c r="H2" s="123"/>
      <c r="I2" s="123"/>
      <c r="J2" s="123"/>
      <c r="K2" s="123"/>
      <c r="L2" s="123"/>
      <c r="M2" s="123"/>
      <c r="N2" s="25"/>
      <c r="O2" s="12"/>
      <c r="P2" s="130"/>
    </row>
    <row r="3" spans="1:19" ht="45" customHeight="1">
      <c r="A3" s="22"/>
      <c r="B3" s="44" t="s">
        <v>4</v>
      </c>
      <c r="C3" s="45" t="s">
        <v>5</v>
      </c>
      <c r="D3" s="83" t="s">
        <v>708</v>
      </c>
      <c r="E3" s="70" t="s">
        <v>43</v>
      </c>
      <c r="F3" s="40"/>
      <c r="G3" s="40"/>
      <c r="H3" s="40"/>
      <c r="I3" s="40"/>
      <c r="J3" s="40"/>
      <c r="K3" s="40"/>
      <c r="L3" s="40"/>
      <c r="M3" s="40"/>
      <c r="N3" s="23" t="s">
        <v>1</v>
      </c>
      <c r="O3" s="42" t="s">
        <v>2</v>
      </c>
      <c r="P3" s="130"/>
      <c r="Q3" s="41"/>
    </row>
    <row r="4" spans="1:19" ht="10" customHeight="1" thickBot="1">
      <c r="A4" s="8"/>
      <c r="B4" s="46" t="s">
        <v>3</v>
      </c>
      <c r="C4" s="65" t="s">
        <v>5</v>
      </c>
      <c r="D4" s="84" t="s">
        <v>707</v>
      </c>
      <c r="E4" s="69" t="s">
        <v>58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7" t="s">
        <v>13</v>
      </c>
      <c r="N4" s="28" t="s">
        <v>1</v>
      </c>
      <c r="O4" s="29" t="s">
        <v>2</v>
      </c>
      <c r="P4" s="30" t="s">
        <v>31</v>
      </c>
    </row>
    <row r="5" spans="1:19" ht="36" thickBot="1">
      <c r="A5" s="7" t="s">
        <v>36</v>
      </c>
      <c r="B5" s="47" t="s">
        <v>582</v>
      </c>
      <c r="C5" s="66" t="s">
        <v>591</v>
      </c>
      <c r="D5" s="85"/>
      <c r="E5" s="82" t="s">
        <v>63</v>
      </c>
      <c r="F5" s="4"/>
      <c r="G5" s="5"/>
      <c r="H5" s="5"/>
      <c r="I5" s="5"/>
      <c r="J5" s="5"/>
      <c r="K5" s="5"/>
      <c r="L5" s="5"/>
      <c r="M5" s="6"/>
      <c r="N5" s="39" t="str">
        <f t="shared" ref="N5:N68" si="0">IF(SUM(F5:M5)&gt;0,SUM(F5:M5) &amp;" units","")</f>
        <v/>
      </c>
      <c r="O5" s="52"/>
      <c r="P5" s="9" t="str">
        <f>IF(COUNTBLANK(F5:M5)&lt;&gt;8,1,IF(Table3[[#This Row],[Comments]]&lt;&gt;"",1,""))</f>
        <v/>
      </c>
      <c r="R5" s="128" t="s">
        <v>30</v>
      </c>
      <c r="S5" s="127" t="s">
        <v>34</v>
      </c>
    </row>
    <row r="6" spans="1:19" ht="36" thickBot="1">
      <c r="B6" s="47" t="s">
        <v>582</v>
      </c>
      <c r="C6" s="66" t="s">
        <v>591</v>
      </c>
      <c r="D6" s="85"/>
      <c r="E6" s="61" t="s">
        <v>62</v>
      </c>
      <c r="F6" s="4"/>
      <c r="G6" s="5"/>
      <c r="H6" s="5"/>
      <c r="I6" s="5"/>
      <c r="J6" s="5"/>
      <c r="K6" s="5"/>
      <c r="L6" s="5"/>
      <c r="M6" s="6"/>
      <c r="N6" s="39" t="str">
        <f t="shared" si="0"/>
        <v/>
      </c>
      <c r="O6" s="52"/>
      <c r="P6" s="9" t="str">
        <f>IF(COUNTBLANK(F6:M6)&lt;&gt;8,1,IF(Table3[[#This Row],[Comments]]&lt;&gt;"",1,""))</f>
        <v/>
      </c>
      <c r="R6" s="128"/>
      <c r="S6" s="127"/>
    </row>
    <row r="7" spans="1:19" ht="36" thickBot="1">
      <c r="A7" s="7" t="s">
        <v>36</v>
      </c>
      <c r="B7" s="47" t="s">
        <v>582</v>
      </c>
      <c r="C7" s="66" t="s">
        <v>64</v>
      </c>
      <c r="D7" s="85"/>
      <c r="E7" s="61" t="s">
        <v>63</v>
      </c>
      <c r="F7" s="4"/>
      <c r="G7" s="5"/>
      <c r="H7" s="5"/>
      <c r="I7" s="5"/>
      <c r="J7" s="5"/>
      <c r="K7" s="5"/>
      <c r="L7" s="5"/>
      <c r="M7" s="6"/>
      <c r="N7" s="39" t="str">
        <f t="shared" si="0"/>
        <v/>
      </c>
      <c r="O7" s="52"/>
      <c r="P7" s="9" t="str">
        <f>IF(COUNTBLANK(F7:M7)&lt;&gt;8,1,IF(Table3[[#This Row],[Comments]]&lt;&gt;"",1,""))</f>
        <v/>
      </c>
      <c r="R7" s="128"/>
      <c r="S7" s="127"/>
    </row>
    <row r="8" spans="1:19" ht="37" thickTop="1" thickBot="1">
      <c r="A8" s="7" t="s">
        <v>36</v>
      </c>
      <c r="B8" s="47" t="s">
        <v>582</v>
      </c>
      <c r="C8" s="66" t="s">
        <v>64</v>
      </c>
      <c r="D8" s="85"/>
      <c r="E8" s="61" t="s">
        <v>62</v>
      </c>
      <c r="F8" s="4"/>
      <c r="G8" s="5"/>
      <c r="H8" s="5"/>
      <c r="I8" s="5"/>
      <c r="J8" s="5"/>
      <c r="K8" s="5"/>
      <c r="L8" s="5"/>
      <c r="M8" s="6"/>
      <c r="N8" s="39" t="str">
        <f t="shared" si="0"/>
        <v/>
      </c>
      <c r="O8" s="52"/>
      <c r="P8" s="9" t="str">
        <f>IF(COUNTBLANK(F8:M8)&lt;&gt;8,1,IF(Table3[[#This Row],[Comments]]&lt;&gt;"",1,""))</f>
        <v/>
      </c>
      <c r="R8" s="71" t="s">
        <v>45</v>
      </c>
      <c r="S8" s="10">
        <v>45754</v>
      </c>
    </row>
    <row r="9" spans="1:19" ht="37" thickTop="1" thickBot="1">
      <c r="A9" s="7" t="s">
        <v>36</v>
      </c>
      <c r="B9" s="47" t="s">
        <v>582</v>
      </c>
      <c r="C9" s="66" t="s">
        <v>65</v>
      </c>
      <c r="D9" s="85"/>
      <c r="E9" s="61" t="s">
        <v>63</v>
      </c>
      <c r="F9" s="4"/>
      <c r="G9" s="5"/>
      <c r="H9" s="5"/>
      <c r="I9" s="5"/>
      <c r="J9" s="5"/>
      <c r="K9" s="5"/>
      <c r="L9" s="5"/>
      <c r="M9" s="6"/>
      <c r="N9" s="39" t="str">
        <f t="shared" si="0"/>
        <v/>
      </c>
      <c r="O9" s="52"/>
      <c r="P9" s="9" t="str">
        <f>IF(COUNTBLANK(F9:M9)&lt;&gt;8,1,IF(Table3[[#This Row],[Comments]]&lt;&gt;"",1,""))</f>
        <v/>
      </c>
      <c r="R9" s="72" t="s">
        <v>46</v>
      </c>
      <c r="S9" s="10">
        <f t="shared" ref="S9:S22" si="1">S8+7</f>
        <v>45761</v>
      </c>
    </row>
    <row r="10" spans="1:19" ht="37" thickTop="1" thickBot="1">
      <c r="A10" s="7" t="s">
        <v>36</v>
      </c>
      <c r="B10" s="47" t="s">
        <v>582</v>
      </c>
      <c r="C10" s="66" t="s">
        <v>65</v>
      </c>
      <c r="D10" s="85"/>
      <c r="E10" s="61" t="s">
        <v>62</v>
      </c>
      <c r="F10" s="4"/>
      <c r="G10" s="5"/>
      <c r="H10" s="5"/>
      <c r="I10" s="5"/>
      <c r="J10" s="5"/>
      <c r="K10" s="5"/>
      <c r="L10" s="5"/>
      <c r="M10" s="6"/>
      <c r="N10" s="39" t="str">
        <f t="shared" si="0"/>
        <v/>
      </c>
      <c r="O10" s="52"/>
      <c r="P10" s="9" t="str">
        <f>IF(COUNTBLANK(F10:M10)&lt;&gt;8,1,IF(Table3[[#This Row],[Comments]]&lt;&gt;"",1,""))</f>
        <v/>
      </c>
      <c r="R10" s="72" t="s">
        <v>47</v>
      </c>
      <c r="S10" s="10">
        <f t="shared" si="1"/>
        <v>45768</v>
      </c>
    </row>
    <row r="11" spans="1:19" ht="37" thickTop="1" thickBot="1">
      <c r="A11" s="7" t="s">
        <v>36</v>
      </c>
      <c r="B11" s="47" t="s">
        <v>582</v>
      </c>
      <c r="C11" s="66" t="s">
        <v>66</v>
      </c>
      <c r="D11" s="85"/>
      <c r="E11" s="61" t="s">
        <v>63</v>
      </c>
      <c r="F11" s="4"/>
      <c r="G11" s="5"/>
      <c r="H11" s="5"/>
      <c r="I11" s="5"/>
      <c r="J11" s="5"/>
      <c r="K11" s="5"/>
      <c r="L11" s="5"/>
      <c r="M11" s="6"/>
      <c r="N11" s="39" t="str">
        <f t="shared" si="0"/>
        <v/>
      </c>
      <c r="O11" s="52"/>
      <c r="P11" s="9" t="str">
        <f>IF(COUNTBLANK(F11:M11)&lt;&gt;8,1,IF(Table3[[#This Row],[Comments]]&lt;&gt;"",1,""))</f>
        <v/>
      </c>
      <c r="R11" s="72" t="s">
        <v>48</v>
      </c>
      <c r="S11" s="10">
        <f t="shared" si="1"/>
        <v>45775</v>
      </c>
    </row>
    <row r="12" spans="1:19" ht="37" thickTop="1" thickBot="1">
      <c r="A12" s="7" t="s">
        <v>36</v>
      </c>
      <c r="B12" s="47" t="s">
        <v>582</v>
      </c>
      <c r="C12" s="66" t="s">
        <v>66</v>
      </c>
      <c r="D12" s="85"/>
      <c r="E12" s="61" t="s">
        <v>62</v>
      </c>
      <c r="F12" s="4"/>
      <c r="G12" s="5"/>
      <c r="H12" s="5"/>
      <c r="I12" s="5"/>
      <c r="J12" s="5"/>
      <c r="K12" s="5"/>
      <c r="L12" s="5"/>
      <c r="M12" s="6"/>
      <c r="N12" s="39" t="str">
        <f t="shared" si="0"/>
        <v/>
      </c>
      <c r="O12" s="20"/>
      <c r="P12" s="55" t="str">
        <f>IF(COUNTBLANK(F12:M12)&lt;&gt;8,1,IF(Table3[[#This Row],[Comments]]&lt;&gt;"",1,""))</f>
        <v/>
      </c>
      <c r="R12" s="72" t="s">
        <v>49</v>
      </c>
      <c r="S12" s="10">
        <f t="shared" si="1"/>
        <v>45782</v>
      </c>
    </row>
    <row r="13" spans="1:19" ht="37" thickTop="1" thickBot="1">
      <c r="A13" s="7" t="s">
        <v>36</v>
      </c>
      <c r="B13" s="47" t="s">
        <v>582</v>
      </c>
      <c r="C13" s="66" t="s">
        <v>67</v>
      </c>
      <c r="D13" s="85"/>
      <c r="E13" s="61" t="s">
        <v>63</v>
      </c>
      <c r="F13" s="4"/>
      <c r="G13" s="5"/>
      <c r="H13" s="5"/>
      <c r="I13" s="5"/>
      <c r="J13" s="5"/>
      <c r="K13" s="5"/>
      <c r="L13" s="5"/>
      <c r="M13" s="6"/>
      <c r="N13" s="39" t="str">
        <f t="shared" si="0"/>
        <v/>
      </c>
      <c r="O13" s="52"/>
      <c r="P13" s="9" t="str">
        <f>IF(COUNTBLANK(F13:M13)&lt;&gt;8,1,IF(Table3[[#This Row],[Comments]]&lt;&gt;"",1,""))</f>
        <v/>
      </c>
      <c r="R13" s="72" t="s">
        <v>50</v>
      </c>
      <c r="S13" s="10">
        <f t="shared" si="1"/>
        <v>45789</v>
      </c>
    </row>
    <row r="14" spans="1:19" ht="37" thickTop="1" thickBot="1">
      <c r="A14" s="7" t="s">
        <v>36</v>
      </c>
      <c r="B14" s="47" t="s">
        <v>582</v>
      </c>
      <c r="C14" s="66" t="s">
        <v>67</v>
      </c>
      <c r="D14" s="85"/>
      <c r="E14" s="61" t="s">
        <v>62</v>
      </c>
      <c r="F14" s="4"/>
      <c r="G14" s="5"/>
      <c r="H14" s="5"/>
      <c r="I14" s="5"/>
      <c r="J14" s="5"/>
      <c r="K14" s="5"/>
      <c r="L14" s="5"/>
      <c r="M14" s="6"/>
      <c r="N14" s="39" t="str">
        <f t="shared" si="0"/>
        <v/>
      </c>
      <c r="O14" s="52"/>
      <c r="P14" s="9" t="str">
        <f>IF(COUNTBLANK(F14:M14)&lt;&gt;8,1,IF(Table3[[#This Row],[Comments]]&lt;&gt;"",1,""))</f>
        <v/>
      </c>
      <c r="R14" s="72" t="s">
        <v>51</v>
      </c>
      <c r="S14" s="10">
        <f t="shared" si="1"/>
        <v>45796</v>
      </c>
    </row>
    <row r="15" spans="1:19" ht="37" thickTop="1" thickBot="1">
      <c r="A15" s="7" t="s">
        <v>36</v>
      </c>
      <c r="B15" s="47" t="s">
        <v>582</v>
      </c>
      <c r="C15" s="66" t="s">
        <v>68</v>
      </c>
      <c r="D15" s="85"/>
      <c r="E15" s="61" t="s">
        <v>69</v>
      </c>
      <c r="F15" s="4"/>
      <c r="G15" s="5"/>
      <c r="H15" s="5"/>
      <c r="I15" s="5"/>
      <c r="J15" s="5"/>
      <c r="K15" s="5"/>
      <c r="L15" s="5"/>
      <c r="M15" s="6"/>
      <c r="N15" s="39" t="str">
        <f t="shared" si="0"/>
        <v/>
      </c>
      <c r="O15" s="52"/>
      <c r="P15" s="9" t="str">
        <f>IF(COUNTBLANK(F15:M15)&lt;&gt;8,1,IF(Table3[[#This Row],[Comments]]&lt;&gt;"",1,""))</f>
        <v/>
      </c>
      <c r="R15" s="72" t="s">
        <v>52</v>
      </c>
      <c r="S15" s="10">
        <f t="shared" si="1"/>
        <v>45803</v>
      </c>
    </row>
    <row r="16" spans="1:19" ht="37" thickTop="1" thickBot="1">
      <c r="A16" s="7" t="s">
        <v>36</v>
      </c>
      <c r="B16" s="47" t="s">
        <v>582</v>
      </c>
      <c r="C16" s="66" t="s">
        <v>68</v>
      </c>
      <c r="D16" s="85"/>
      <c r="E16" s="61" t="s">
        <v>63</v>
      </c>
      <c r="F16" s="4"/>
      <c r="G16" s="5"/>
      <c r="H16" s="5"/>
      <c r="I16" s="5"/>
      <c r="J16" s="5"/>
      <c r="K16" s="5"/>
      <c r="L16" s="5"/>
      <c r="M16" s="6"/>
      <c r="N16" s="39" t="str">
        <f t="shared" si="0"/>
        <v/>
      </c>
      <c r="O16" s="52"/>
      <c r="P16" s="9" t="str">
        <f>IF(COUNTBLANK(F16:M16)&lt;&gt;8,1,IF(Table3[[#This Row],[Comments]]&lt;&gt;"",1,""))</f>
        <v/>
      </c>
      <c r="R16" s="72" t="s">
        <v>53</v>
      </c>
      <c r="S16" s="10">
        <f t="shared" si="1"/>
        <v>45810</v>
      </c>
    </row>
    <row r="17" spans="1:19" ht="37" thickTop="1" thickBot="1">
      <c r="A17" s="7" t="s">
        <v>36</v>
      </c>
      <c r="B17" s="47" t="s">
        <v>582</v>
      </c>
      <c r="C17" s="66" t="s">
        <v>68</v>
      </c>
      <c r="D17" s="85"/>
      <c r="E17" s="61" t="s">
        <v>62</v>
      </c>
      <c r="F17" s="4"/>
      <c r="G17" s="5"/>
      <c r="H17" s="5"/>
      <c r="I17" s="5"/>
      <c r="J17" s="5"/>
      <c r="K17" s="5"/>
      <c r="L17" s="5"/>
      <c r="M17" s="6"/>
      <c r="N17" s="39" t="str">
        <f t="shared" si="0"/>
        <v/>
      </c>
      <c r="O17" s="52"/>
      <c r="P17" s="9" t="str">
        <f>IF(COUNTBLANK(F17:M17)&lt;&gt;8,1,IF(Table3[[#This Row],[Comments]]&lt;&gt;"",1,""))</f>
        <v/>
      </c>
      <c r="R17" s="72" t="s">
        <v>54</v>
      </c>
      <c r="S17" s="10">
        <f t="shared" si="1"/>
        <v>45817</v>
      </c>
    </row>
    <row r="18" spans="1:19" ht="37" thickTop="1" thickBot="1">
      <c r="A18" s="7" t="s">
        <v>36</v>
      </c>
      <c r="B18" s="47" t="s">
        <v>582</v>
      </c>
      <c r="C18" s="66" t="s">
        <v>70</v>
      </c>
      <c r="D18" s="85"/>
      <c r="E18" s="61" t="s">
        <v>63</v>
      </c>
      <c r="F18" s="4"/>
      <c r="G18" s="5"/>
      <c r="H18" s="5"/>
      <c r="I18" s="5"/>
      <c r="J18" s="5"/>
      <c r="K18" s="5"/>
      <c r="L18" s="5"/>
      <c r="M18" s="6"/>
      <c r="N18" s="39" t="str">
        <f t="shared" si="0"/>
        <v/>
      </c>
      <c r="O18" s="20"/>
      <c r="P18" s="9" t="str">
        <f>IF(COUNTBLANK(F18:M18)&lt;&gt;8,1,IF(Table3[[#This Row],[Comments]]&lt;&gt;"",1,""))</f>
        <v/>
      </c>
      <c r="R18" s="72" t="s">
        <v>55</v>
      </c>
      <c r="S18" s="10">
        <f t="shared" si="1"/>
        <v>45824</v>
      </c>
    </row>
    <row r="19" spans="1:19" ht="37" thickTop="1" thickBot="1">
      <c r="A19" s="7" t="s">
        <v>36</v>
      </c>
      <c r="B19" s="47" t="s">
        <v>582</v>
      </c>
      <c r="C19" s="66" t="s">
        <v>70</v>
      </c>
      <c r="D19" s="85"/>
      <c r="E19" s="61" t="s">
        <v>62</v>
      </c>
      <c r="F19" s="4"/>
      <c r="G19" s="5"/>
      <c r="H19" s="5"/>
      <c r="I19" s="5"/>
      <c r="J19" s="5"/>
      <c r="K19" s="5"/>
      <c r="L19" s="5"/>
      <c r="M19" s="6"/>
      <c r="N19" s="39" t="str">
        <f t="shared" si="0"/>
        <v/>
      </c>
      <c r="O19" s="52"/>
      <c r="P19" s="9" t="str">
        <f>IF(COUNTBLANK(F19:M19)&lt;&gt;8,1,IF(Table3[[#This Row],[Comments]]&lt;&gt;"",1,""))</f>
        <v/>
      </c>
      <c r="R19" s="72" t="s">
        <v>56</v>
      </c>
      <c r="S19" s="10">
        <f t="shared" si="1"/>
        <v>45831</v>
      </c>
    </row>
    <row r="20" spans="1:19" ht="37" thickTop="1" thickBot="1">
      <c r="A20" s="7" t="s">
        <v>36</v>
      </c>
      <c r="B20" s="47" t="s">
        <v>582</v>
      </c>
      <c r="C20" s="66" t="s">
        <v>71</v>
      </c>
      <c r="D20" s="85"/>
      <c r="E20" s="61" t="s">
        <v>69</v>
      </c>
      <c r="F20" s="4"/>
      <c r="G20" s="5"/>
      <c r="H20" s="5"/>
      <c r="I20" s="5"/>
      <c r="J20" s="5"/>
      <c r="K20" s="5"/>
      <c r="L20" s="5"/>
      <c r="M20" s="6"/>
      <c r="N20" s="39" t="str">
        <f t="shared" si="0"/>
        <v/>
      </c>
      <c r="O20" s="52"/>
      <c r="P20" s="9" t="str">
        <f>IF(COUNTBLANK(F20:M20)&lt;&gt;8,1,IF(Table3[[#This Row],[Comments]]&lt;&gt;"",1,""))</f>
        <v/>
      </c>
      <c r="R20" s="72" t="s">
        <v>57</v>
      </c>
      <c r="S20" s="10">
        <f t="shared" si="1"/>
        <v>45838</v>
      </c>
    </row>
    <row r="21" spans="1:19" ht="37" thickTop="1" thickBot="1">
      <c r="A21" s="7" t="s">
        <v>36</v>
      </c>
      <c r="B21" s="47" t="s">
        <v>582</v>
      </c>
      <c r="C21" s="66" t="s">
        <v>71</v>
      </c>
      <c r="D21" s="85"/>
      <c r="E21" s="61" t="s">
        <v>63</v>
      </c>
      <c r="F21" s="4"/>
      <c r="G21" s="5"/>
      <c r="H21" s="5"/>
      <c r="I21" s="5"/>
      <c r="J21" s="5"/>
      <c r="K21" s="5"/>
      <c r="L21" s="5"/>
      <c r="M21" s="6"/>
      <c r="N21" s="39" t="str">
        <f t="shared" si="0"/>
        <v/>
      </c>
      <c r="O21" s="52"/>
      <c r="P21" s="9" t="str">
        <f>IF(COUNTBLANK(F21:M21)&lt;&gt;8,1,IF(Table3[[#This Row],[Comments]]&lt;&gt;"",1,""))</f>
        <v/>
      </c>
      <c r="R21" s="72" t="s">
        <v>488</v>
      </c>
      <c r="S21" s="10">
        <f t="shared" si="1"/>
        <v>45845</v>
      </c>
    </row>
    <row r="22" spans="1:19" ht="37" thickTop="1" thickBot="1">
      <c r="A22" s="7" t="s">
        <v>36</v>
      </c>
      <c r="B22" s="47" t="s">
        <v>582</v>
      </c>
      <c r="C22" s="66" t="s">
        <v>71</v>
      </c>
      <c r="D22" s="85"/>
      <c r="E22" s="61" t="s">
        <v>62</v>
      </c>
      <c r="F22" s="4"/>
      <c r="G22" s="5"/>
      <c r="H22" s="5"/>
      <c r="I22" s="5"/>
      <c r="J22" s="5"/>
      <c r="K22" s="5"/>
      <c r="L22" s="5"/>
      <c r="M22" s="6"/>
      <c r="N22" s="39" t="str">
        <f t="shared" si="0"/>
        <v/>
      </c>
      <c r="O22" s="52"/>
      <c r="P22" s="55" t="str">
        <f>IF(COUNTBLANK(F22:M22)&lt;&gt;8,1,IF(Table3[[#This Row],[Comments]]&lt;&gt;"",1,""))</f>
        <v/>
      </c>
      <c r="R22" s="72" t="s">
        <v>489</v>
      </c>
      <c r="S22" s="10">
        <f t="shared" si="1"/>
        <v>45852</v>
      </c>
    </row>
    <row r="23" spans="1:19" ht="37" thickTop="1" thickBot="1">
      <c r="A23" s="7" t="s">
        <v>36</v>
      </c>
      <c r="B23" s="47" t="s">
        <v>582</v>
      </c>
      <c r="C23" s="66" t="s">
        <v>72</v>
      </c>
      <c r="D23" s="85"/>
      <c r="E23" s="61" t="s">
        <v>69</v>
      </c>
      <c r="F23" s="4"/>
      <c r="G23" s="5"/>
      <c r="H23" s="5"/>
      <c r="I23" s="5"/>
      <c r="J23" s="5"/>
      <c r="K23" s="5"/>
      <c r="L23" s="5"/>
      <c r="M23" s="6"/>
      <c r="N23" s="39" t="str">
        <f t="shared" si="0"/>
        <v/>
      </c>
      <c r="O23" s="52"/>
      <c r="P23" s="9" t="str">
        <f>IF(COUNTBLANK(F23:M23)&lt;&gt;8,1,IF(Table3[[#This Row],[Comments]]&lt;&gt;"",1,""))</f>
        <v/>
      </c>
      <c r="R23" s="73" t="s">
        <v>38</v>
      </c>
      <c r="S23" s="11" t="s">
        <v>37</v>
      </c>
    </row>
    <row r="24" spans="1:19" ht="36" thickBot="1">
      <c r="A24" s="7" t="s">
        <v>36</v>
      </c>
      <c r="B24" s="47" t="s">
        <v>582</v>
      </c>
      <c r="C24" s="66" t="s">
        <v>72</v>
      </c>
      <c r="D24" s="85"/>
      <c r="E24" s="61" t="s">
        <v>63</v>
      </c>
      <c r="F24" s="4"/>
      <c r="G24" s="5"/>
      <c r="H24" s="5"/>
      <c r="I24" s="5"/>
      <c r="J24" s="5"/>
      <c r="K24" s="5"/>
      <c r="L24" s="5"/>
      <c r="M24" s="6"/>
      <c r="N24" s="39" t="str">
        <f t="shared" si="0"/>
        <v/>
      </c>
      <c r="O24" s="52"/>
      <c r="P24" s="9" t="str">
        <f>IF(COUNTBLANK(F24:M24)&lt;&gt;8,1,IF(Table3[[#This Row],[Comments]]&lt;&gt;"",1,""))</f>
        <v/>
      </c>
    </row>
    <row r="25" spans="1:19" ht="36" thickBot="1">
      <c r="A25" s="7" t="s">
        <v>36</v>
      </c>
      <c r="B25" s="47" t="s">
        <v>582</v>
      </c>
      <c r="C25" s="66" t="s">
        <v>72</v>
      </c>
      <c r="D25" s="85"/>
      <c r="E25" s="61" t="s">
        <v>62</v>
      </c>
      <c r="F25" s="4"/>
      <c r="G25" s="5"/>
      <c r="H25" s="5"/>
      <c r="I25" s="5"/>
      <c r="J25" s="5"/>
      <c r="K25" s="5"/>
      <c r="L25" s="5"/>
      <c r="M25" s="6"/>
      <c r="N25" s="39" t="str">
        <f t="shared" si="0"/>
        <v/>
      </c>
      <c r="O25" s="52"/>
      <c r="P25" s="9" t="str">
        <f>IF(COUNTBLANK(F25:M25)&lt;&gt;8,1,IF(Table3[[#This Row],[Comments]]&lt;&gt;"",1,""))</f>
        <v/>
      </c>
    </row>
    <row r="26" spans="1:19" ht="36" thickBot="1">
      <c r="A26" s="7" t="s">
        <v>36</v>
      </c>
      <c r="B26" s="47" t="s">
        <v>582</v>
      </c>
      <c r="C26" s="66" t="s">
        <v>325</v>
      </c>
      <c r="D26" s="85"/>
      <c r="E26" s="61" t="s">
        <v>63</v>
      </c>
      <c r="F26" s="4"/>
      <c r="G26" s="5"/>
      <c r="H26" s="5"/>
      <c r="I26" s="5"/>
      <c r="J26" s="5"/>
      <c r="K26" s="5"/>
      <c r="L26" s="5"/>
      <c r="M26" s="6"/>
      <c r="N26" s="39" t="str">
        <f t="shared" si="0"/>
        <v/>
      </c>
      <c r="O26" s="52"/>
      <c r="P26" s="9" t="str">
        <f>IF(COUNTBLANK(F26:M26)&lt;&gt;8,1,IF(Table3[[#This Row],[Comments]]&lt;&gt;"",1,""))</f>
        <v/>
      </c>
    </row>
    <row r="27" spans="1:19" ht="36" thickBot="1">
      <c r="A27" s="7" t="s">
        <v>36</v>
      </c>
      <c r="B27" s="47" t="s">
        <v>582</v>
      </c>
      <c r="C27" s="66" t="s">
        <v>325</v>
      </c>
      <c r="D27" s="85"/>
      <c r="E27" s="61" t="s">
        <v>62</v>
      </c>
      <c r="F27" s="4"/>
      <c r="G27" s="5"/>
      <c r="H27" s="5"/>
      <c r="I27" s="5"/>
      <c r="J27" s="5"/>
      <c r="K27" s="5"/>
      <c r="L27" s="5"/>
      <c r="M27" s="6"/>
      <c r="N27" s="39" t="str">
        <f t="shared" si="0"/>
        <v/>
      </c>
      <c r="O27" s="20"/>
      <c r="P27" s="9" t="str">
        <f>IF(COUNTBLANK(F27:M27)&lt;&gt;8,1,IF(Table3[[#This Row],[Comments]]&lt;&gt;"",1,""))</f>
        <v/>
      </c>
    </row>
    <row r="28" spans="1:19" ht="36" thickBot="1">
      <c r="A28" s="7" t="s">
        <v>36</v>
      </c>
      <c r="B28" s="47" t="s">
        <v>582</v>
      </c>
      <c r="C28" s="66" t="s">
        <v>326</v>
      </c>
      <c r="D28" s="85"/>
      <c r="E28" s="61" t="s">
        <v>69</v>
      </c>
      <c r="F28" s="4"/>
      <c r="G28" s="5"/>
      <c r="H28" s="5"/>
      <c r="I28" s="5"/>
      <c r="J28" s="5"/>
      <c r="K28" s="5"/>
      <c r="L28" s="5"/>
      <c r="M28" s="6"/>
      <c r="N28" s="39" t="str">
        <f t="shared" si="0"/>
        <v/>
      </c>
      <c r="O28" s="52"/>
      <c r="P28" s="9" t="str">
        <f>IF(COUNTBLANK(F28:M28)&lt;&gt;8,1,IF(Table3[[#This Row],[Comments]]&lt;&gt;"",1,""))</f>
        <v/>
      </c>
    </row>
    <row r="29" spans="1:19" ht="36" thickBot="1">
      <c r="A29" s="7" t="s">
        <v>36</v>
      </c>
      <c r="B29" s="47" t="s">
        <v>582</v>
      </c>
      <c r="C29" s="66" t="s">
        <v>326</v>
      </c>
      <c r="D29" s="85"/>
      <c r="E29" s="61" t="s">
        <v>63</v>
      </c>
      <c r="F29" s="4"/>
      <c r="G29" s="5"/>
      <c r="H29" s="5"/>
      <c r="I29" s="5"/>
      <c r="J29" s="5"/>
      <c r="K29" s="5"/>
      <c r="L29" s="5"/>
      <c r="M29" s="6"/>
      <c r="N29" s="39" t="str">
        <f t="shared" si="0"/>
        <v/>
      </c>
      <c r="O29" s="52"/>
      <c r="P29" s="9" t="str">
        <f>IF(COUNTBLANK(F29:M29)&lt;&gt;8,1,IF(Table3[[#This Row],[Comments]]&lt;&gt;"",1,""))</f>
        <v/>
      </c>
    </row>
    <row r="30" spans="1:19" ht="36" thickBot="1">
      <c r="A30" s="7" t="s">
        <v>36</v>
      </c>
      <c r="B30" s="47" t="s">
        <v>582</v>
      </c>
      <c r="C30" s="66" t="s">
        <v>326</v>
      </c>
      <c r="D30" s="85"/>
      <c r="E30" s="61" t="s">
        <v>62</v>
      </c>
      <c r="F30" s="4"/>
      <c r="G30" s="5"/>
      <c r="H30" s="5"/>
      <c r="I30" s="5"/>
      <c r="J30" s="5"/>
      <c r="K30" s="5"/>
      <c r="L30" s="5"/>
      <c r="M30" s="6"/>
      <c r="N30" s="39" t="str">
        <f t="shared" si="0"/>
        <v/>
      </c>
      <c r="O30" s="20"/>
      <c r="P30" s="9" t="str">
        <f>IF(COUNTBLANK(F30:M30)&lt;&gt;8,1,IF(Table3[[#This Row],[Comments]]&lt;&gt;"",1,""))</f>
        <v/>
      </c>
    </row>
    <row r="31" spans="1:19" ht="36" thickBot="1">
      <c r="A31" s="7" t="s">
        <v>36</v>
      </c>
      <c r="B31" s="47" t="s">
        <v>582</v>
      </c>
      <c r="C31" s="66" t="s">
        <v>327</v>
      </c>
      <c r="D31" s="85"/>
      <c r="E31" s="61" t="s">
        <v>69</v>
      </c>
      <c r="F31" s="4"/>
      <c r="G31" s="5"/>
      <c r="H31" s="5"/>
      <c r="I31" s="5"/>
      <c r="J31" s="5"/>
      <c r="K31" s="5"/>
      <c r="L31" s="5"/>
      <c r="M31" s="6"/>
      <c r="N31" s="39" t="str">
        <f t="shared" si="0"/>
        <v/>
      </c>
      <c r="O31" s="20"/>
      <c r="P31" s="9" t="str">
        <f>IF(COUNTBLANK(F31:M31)&lt;&gt;8,1,IF(Table3[[#This Row],[Comments]]&lt;&gt;"",1,""))</f>
        <v/>
      </c>
    </row>
    <row r="32" spans="1:19" ht="36" thickBot="1">
      <c r="A32" s="7" t="s">
        <v>36</v>
      </c>
      <c r="B32" s="47" t="s">
        <v>582</v>
      </c>
      <c r="C32" s="66" t="s">
        <v>327</v>
      </c>
      <c r="D32" s="85"/>
      <c r="E32" s="61" t="s">
        <v>63</v>
      </c>
      <c r="F32" s="4"/>
      <c r="G32" s="5"/>
      <c r="H32" s="5"/>
      <c r="I32" s="5"/>
      <c r="J32" s="5"/>
      <c r="K32" s="5"/>
      <c r="L32" s="5"/>
      <c r="M32" s="6"/>
      <c r="N32" s="39" t="str">
        <f t="shared" si="0"/>
        <v/>
      </c>
      <c r="O32" s="20"/>
      <c r="P32" s="9" t="str">
        <f>IF(COUNTBLANK(F32:M32)&lt;&gt;8,1,IF(Table3[[#This Row],[Comments]]&lt;&gt;"",1,""))</f>
        <v/>
      </c>
    </row>
    <row r="33" spans="1:16" ht="36" thickBot="1">
      <c r="A33" s="7" t="s">
        <v>36</v>
      </c>
      <c r="B33" s="47" t="s">
        <v>582</v>
      </c>
      <c r="C33" s="66" t="s">
        <v>327</v>
      </c>
      <c r="D33" s="85"/>
      <c r="E33" s="61" t="s">
        <v>62</v>
      </c>
      <c r="F33" s="4"/>
      <c r="G33" s="5"/>
      <c r="H33" s="5"/>
      <c r="I33" s="5"/>
      <c r="J33" s="5"/>
      <c r="K33" s="5"/>
      <c r="L33" s="5"/>
      <c r="M33" s="6"/>
      <c r="N33" s="39" t="str">
        <f t="shared" si="0"/>
        <v/>
      </c>
      <c r="O33" s="52"/>
      <c r="P33" s="9" t="str">
        <f>IF(COUNTBLANK(F33:M33)&lt;&gt;8,1,IF(Table3[[#This Row],[Comments]]&lt;&gt;"",1,""))</f>
        <v/>
      </c>
    </row>
    <row r="34" spans="1:16" ht="36" thickBot="1">
      <c r="A34" s="7" t="s">
        <v>36</v>
      </c>
      <c r="B34" s="47" t="s">
        <v>582</v>
      </c>
      <c r="C34" s="66" t="s">
        <v>328</v>
      </c>
      <c r="D34" s="85"/>
      <c r="E34" s="61" t="s">
        <v>69</v>
      </c>
      <c r="F34" s="4"/>
      <c r="G34" s="5"/>
      <c r="H34" s="5"/>
      <c r="I34" s="5"/>
      <c r="J34" s="5"/>
      <c r="K34" s="5"/>
      <c r="L34" s="5"/>
      <c r="M34" s="6"/>
      <c r="N34" s="39" t="str">
        <f t="shared" si="0"/>
        <v/>
      </c>
      <c r="O34" s="52"/>
      <c r="P34" s="9" t="str">
        <f>IF(COUNTBLANK(F34:M34)&lt;&gt;8,1,IF(Table3[[#This Row],[Comments]]&lt;&gt;"",1,""))</f>
        <v/>
      </c>
    </row>
    <row r="35" spans="1:16" ht="36" thickBot="1">
      <c r="A35" s="7" t="s">
        <v>36</v>
      </c>
      <c r="B35" s="47" t="s">
        <v>582</v>
      </c>
      <c r="C35" s="66" t="s">
        <v>328</v>
      </c>
      <c r="D35" s="85"/>
      <c r="E35" s="61" t="s">
        <v>63</v>
      </c>
      <c r="F35" s="4"/>
      <c r="G35" s="5"/>
      <c r="H35" s="5"/>
      <c r="I35" s="5"/>
      <c r="J35" s="5"/>
      <c r="K35" s="5"/>
      <c r="L35" s="5"/>
      <c r="M35" s="6"/>
      <c r="N35" s="39" t="str">
        <f t="shared" si="0"/>
        <v/>
      </c>
      <c r="O35" s="20"/>
      <c r="P35" s="9" t="str">
        <f>IF(COUNTBLANK(F35:M35)&lt;&gt;8,1,IF(Table3[[#This Row],[Comments]]&lt;&gt;"",1,""))</f>
        <v/>
      </c>
    </row>
    <row r="36" spans="1:16" ht="36" thickBot="1">
      <c r="A36" s="7" t="s">
        <v>36</v>
      </c>
      <c r="B36" s="47" t="s">
        <v>582</v>
      </c>
      <c r="C36" s="66" t="s">
        <v>328</v>
      </c>
      <c r="D36" s="85"/>
      <c r="E36" s="61" t="s">
        <v>62</v>
      </c>
      <c r="F36" s="4"/>
      <c r="G36" s="5"/>
      <c r="H36" s="5"/>
      <c r="I36" s="5"/>
      <c r="J36" s="5"/>
      <c r="K36" s="5"/>
      <c r="L36" s="5"/>
      <c r="M36" s="6"/>
      <c r="N36" s="39" t="str">
        <f t="shared" si="0"/>
        <v/>
      </c>
      <c r="O36" s="52"/>
      <c r="P36" s="9" t="str">
        <f>IF(COUNTBLANK(F36:M36)&lt;&gt;8,1,IF(Table3[[#This Row],[Comments]]&lt;&gt;"",1,""))</f>
        <v/>
      </c>
    </row>
    <row r="37" spans="1:16" ht="36" thickBot="1">
      <c r="A37" s="7" t="s">
        <v>36</v>
      </c>
      <c r="B37" s="47" t="s">
        <v>582</v>
      </c>
      <c r="C37" s="66" t="s">
        <v>592</v>
      </c>
      <c r="D37" s="85"/>
      <c r="E37" s="61" t="s">
        <v>63</v>
      </c>
      <c r="F37" s="4"/>
      <c r="G37" s="5"/>
      <c r="H37" s="5"/>
      <c r="I37" s="5"/>
      <c r="J37" s="5"/>
      <c r="K37" s="5"/>
      <c r="L37" s="5"/>
      <c r="M37" s="6"/>
      <c r="N37" s="39" t="str">
        <f t="shared" si="0"/>
        <v/>
      </c>
      <c r="O37" s="52"/>
      <c r="P37" s="9" t="str">
        <f>IF(COUNTBLANK(F37:M37)&lt;&gt;8,1,IF(Table3[[#This Row],[Comments]]&lt;&gt;"",1,""))</f>
        <v/>
      </c>
    </row>
    <row r="38" spans="1:16" ht="36" thickBot="1">
      <c r="A38" s="7" t="s">
        <v>36</v>
      </c>
      <c r="B38" s="47" t="s">
        <v>582</v>
      </c>
      <c r="C38" s="66" t="s">
        <v>592</v>
      </c>
      <c r="D38" s="85"/>
      <c r="E38" s="61" t="s">
        <v>62</v>
      </c>
      <c r="F38" s="4"/>
      <c r="G38" s="5"/>
      <c r="H38" s="5"/>
      <c r="I38" s="5"/>
      <c r="J38" s="5"/>
      <c r="K38" s="5"/>
      <c r="L38" s="5"/>
      <c r="M38" s="6"/>
      <c r="N38" s="39" t="str">
        <f t="shared" si="0"/>
        <v/>
      </c>
      <c r="O38" s="20"/>
      <c r="P38" s="9" t="str">
        <f>IF(COUNTBLANK(F38:M38)&lt;&gt;8,1,IF(Table3[[#This Row],[Comments]]&lt;&gt;"",1,""))</f>
        <v/>
      </c>
    </row>
    <row r="39" spans="1:16" ht="36" thickBot="1">
      <c r="A39" s="7" t="s">
        <v>36</v>
      </c>
      <c r="B39" s="47" t="s">
        <v>582</v>
      </c>
      <c r="C39" s="66" t="s">
        <v>73</v>
      </c>
      <c r="D39" s="85"/>
      <c r="E39" s="61" t="s">
        <v>62</v>
      </c>
      <c r="F39" s="4"/>
      <c r="G39" s="5"/>
      <c r="H39" s="5"/>
      <c r="I39" s="5"/>
      <c r="J39" s="5"/>
      <c r="K39" s="5"/>
      <c r="L39" s="5"/>
      <c r="M39" s="6"/>
      <c r="N39" s="39" t="str">
        <f t="shared" si="0"/>
        <v/>
      </c>
      <c r="O39" s="52"/>
      <c r="P39" s="9" t="str">
        <f>IF(COUNTBLANK(F39:M39)&lt;&gt;8,1,IF(Table3[[#This Row],[Comments]]&lt;&gt;"",1,""))</f>
        <v/>
      </c>
    </row>
    <row r="40" spans="1:16" ht="36" thickBot="1">
      <c r="A40" s="7" t="s">
        <v>36</v>
      </c>
      <c r="B40" s="47" t="s">
        <v>582</v>
      </c>
      <c r="C40" s="66" t="s">
        <v>593</v>
      </c>
      <c r="D40" s="85"/>
      <c r="E40" s="61" t="s">
        <v>69</v>
      </c>
      <c r="F40" s="4"/>
      <c r="G40" s="5"/>
      <c r="H40" s="5"/>
      <c r="I40" s="5"/>
      <c r="J40" s="5"/>
      <c r="K40" s="5"/>
      <c r="L40" s="5"/>
      <c r="M40" s="6"/>
      <c r="N40" s="39" t="str">
        <f t="shared" si="0"/>
        <v/>
      </c>
      <c r="O40" s="52"/>
      <c r="P40" s="9" t="str">
        <f>IF(COUNTBLANK(F40:M40)&lt;&gt;8,1,IF(Table3[[#This Row],[Comments]]&lt;&gt;"",1,""))</f>
        <v/>
      </c>
    </row>
    <row r="41" spans="1:16" ht="36" thickBot="1">
      <c r="A41" s="7" t="s">
        <v>36</v>
      </c>
      <c r="B41" s="47" t="s">
        <v>582</v>
      </c>
      <c r="C41" s="66" t="s">
        <v>593</v>
      </c>
      <c r="D41" s="85"/>
      <c r="E41" s="61" t="s">
        <v>62</v>
      </c>
      <c r="F41" s="4"/>
      <c r="G41" s="5"/>
      <c r="H41" s="5"/>
      <c r="I41" s="5"/>
      <c r="J41" s="5"/>
      <c r="K41" s="5"/>
      <c r="L41" s="5"/>
      <c r="M41" s="6"/>
      <c r="N41" s="39" t="str">
        <f t="shared" si="0"/>
        <v/>
      </c>
      <c r="O41" s="52"/>
      <c r="P41" s="9" t="str">
        <f>IF(COUNTBLANK(F41:M41)&lt;&gt;8,1,IF(Table3[[#This Row],[Comments]]&lt;&gt;"",1,""))</f>
        <v/>
      </c>
    </row>
    <row r="42" spans="1:16" ht="36" thickBot="1">
      <c r="A42" s="7" t="s">
        <v>36</v>
      </c>
      <c r="B42" s="47" t="s">
        <v>582</v>
      </c>
      <c r="C42" s="66" t="s">
        <v>594</v>
      </c>
      <c r="D42" s="85"/>
      <c r="E42" s="61" t="s">
        <v>62</v>
      </c>
      <c r="F42" s="4"/>
      <c r="G42" s="5"/>
      <c r="H42" s="5"/>
      <c r="I42" s="5"/>
      <c r="J42" s="5"/>
      <c r="K42" s="5"/>
      <c r="L42" s="5"/>
      <c r="M42" s="6"/>
      <c r="N42" s="39" t="str">
        <f t="shared" si="0"/>
        <v/>
      </c>
      <c r="O42" s="52"/>
      <c r="P42" s="9" t="str">
        <f>IF(COUNTBLANK(F42:M42)&lt;&gt;8,1,IF(Table3[[#This Row],[Comments]]&lt;&gt;"",1,""))</f>
        <v/>
      </c>
    </row>
    <row r="43" spans="1:16" ht="36" thickBot="1">
      <c r="A43" s="7" t="s">
        <v>36</v>
      </c>
      <c r="B43" s="47" t="s">
        <v>582</v>
      </c>
      <c r="C43" s="66" t="s">
        <v>490</v>
      </c>
      <c r="D43" s="85"/>
      <c r="E43" s="61" t="s">
        <v>69</v>
      </c>
      <c r="F43" s="4"/>
      <c r="G43" s="5"/>
      <c r="H43" s="5"/>
      <c r="I43" s="5"/>
      <c r="J43" s="5"/>
      <c r="K43" s="5"/>
      <c r="L43" s="5"/>
      <c r="M43" s="6"/>
      <c r="N43" s="39" t="str">
        <f t="shared" si="0"/>
        <v/>
      </c>
      <c r="O43" s="52"/>
      <c r="P43" s="9" t="str">
        <f>IF(COUNTBLANK(F43:M43)&lt;&gt;8,1,IF(Table3[[#This Row],[Comments]]&lt;&gt;"",1,""))</f>
        <v/>
      </c>
    </row>
    <row r="44" spans="1:16" ht="36" thickBot="1">
      <c r="A44" s="7" t="s">
        <v>36</v>
      </c>
      <c r="B44" s="47" t="s">
        <v>582</v>
      </c>
      <c r="C44" s="66" t="s">
        <v>490</v>
      </c>
      <c r="D44" s="85"/>
      <c r="E44" s="61" t="s">
        <v>62</v>
      </c>
      <c r="F44" s="4"/>
      <c r="G44" s="5"/>
      <c r="H44" s="5"/>
      <c r="I44" s="5"/>
      <c r="J44" s="5"/>
      <c r="K44" s="5"/>
      <c r="L44" s="5"/>
      <c r="M44" s="6"/>
      <c r="N44" s="39" t="str">
        <f t="shared" si="0"/>
        <v/>
      </c>
      <c r="O44" s="52"/>
      <c r="P44" s="9" t="str">
        <f>IF(COUNTBLANK(F44:M44)&lt;&gt;8,1,IF(Table3[[#This Row],[Comments]]&lt;&gt;"",1,""))</f>
        <v/>
      </c>
    </row>
    <row r="45" spans="1:16" ht="36" thickBot="1">
      <c r="A45" s="7" t="s">
        <v>36</v>
      </c>
      <c r="B45" s="47" t="s">
        <v>582</v>
      </c>
      <c r="C45" s="66" t="s">
        <v>491</v>
      </c>
      <c r="D45" s="85"/>
      <c r="E45" s="61" t="s">
        <v>69</v>
      </c>
      <c r="F45" s="4"/>
      <c r="G45" s="5"/>
      <c r="H45" s="5"/>
      <c r="I45" s="5"/>
      <c r="J45" s="5"/>
      <c r="K45" s="5"/>
      <c r="L45" s="5"/>
      <c r="M45" s="6"/>
      <c r="N45" s="39" t="str">
        <f t="shared" si="0"/>
        <v/>
      </c>
      <c r="O45" s="52"/>
      <c r="P45" s="9" t="str">
        <f>IF(COUNTBLANK(F45:M45)&lt;&gt;8,1,IF(Table3[[#This Row],[Comments]]&lt;&gt;"",1,""))</f>
        <v/>
      </c>
    </row>
    <row r="46" spans="1:16" ht="36" thickBot="1">
      <c r="A46" s="7" t="s">
        <v>36</v>
      </c>
      <c r="B46" s="47" t="s">
        <v>582</v>
      </c>
      <c r="C46" s="66" t="s">
        <v>491</v>
      </c>
      <c r="D46" s="85"/>
      <c r="E46" s="61" t="s">
        <v>62</v>
      </c>
      <c r="F46" s="4"/>
      <c r="G46" s="5"/>
      <c r="H46" s="5"/>
      <c r="I46" s="5"/>
      <c r="J46" s="5"/>
      <c r="K46" s="5"/>
      <c r="L46" s="5"/>
      <c r="M46" s="6"/>
      <c r="N46" s="39" t="str">
        <f t="shared" si="0"/>
        <v/>
      </c>
      <c r="O46" s="52"/>
      <c r="P46" s="9" t="str">
        <f>IF(COUNTBLANK(F46:M46)&lt;&gt;8,1,IF(Table3[[#This Row],[Comments]]&lt;&gt;"",1,""))</f>
        <v/>
      </c>
    </row>
    <row r="47" spans="1:16" ht="36" thickBot="1">
      <c r="A47" s="7" t="s">
        <v>36</v>
      </c>
      <c r="B47" s="47" t="s">
        <v>582</v>
      </c>
      <c r="C47" s="66" t="s">
        <v>74</v>
      </c>
      <c r="D47" s="85"/>
      <c r="E47" s="61" t="s">
        <v>63</v>
      </c>
      <c r="F47" s="4"/>
      <c r="G47" s="5"/>
      <c r="H47" s="5"/>
      <c r="I47" s="5"/>
      <c r="J47" s="5"/>
      <c r="K47" s="5"/>
      <c r="L47" s="5"/>
      <c r="M47" s="6"/>
      <c r="N47" s="39" t="str">
        <f t="shared" si="0"/>
        <v/>
      </c>
      <c r="O47" s="52"/>
      <c r="P47" s="9" t="str">
        <f>IF(COUNTBLANK(F47:M47)&lt;&gt;8,1,IF(Table3[[#This Row],[Comments]]&lt;&gt;"",1,""))</f>
        <v/>
      </c>
    </row>
    <row r="48" spans="1:16" ht="36" thickBot="1">
      <c r="B48" s="47" t="s">
        <v>582</v>
      </c>
      <c r="C48" s="66" t="s">
        <v>74</v>
      </c>
      <c r="D48" s="85"/>
      <c r="E48" s="61" t="s">
        <v>62</v>
      </c>
      <c r="F48" s="4"/>
      <c r="G48" s="5"/>
      <c r="H48" s="5"/>
      <c r="I48" s="5"/>
      <c r="J48" s="5"/>
      <c r="K48" s="5"/>
      <c r="L48" s="5"/>
      <c r="M48" s="6"/>
      <c r="N48" s="39" t="str">
        <f t="shared" si="0"/>
        <v/>
      </c>
      <c r="O48" s="52"/>
      <c r="P48" s="9" t="str">
        <f>IF(COUNTBLANK(F48:M48)&lt;&gt;8,1,IF(Table3[[#This Row],[Comments]]&lt;&gt;"",1,""))</f>
        <v/>
      </c>
    </row>
    <row r="49" spans="1:16" ht="36" thickBot="1">
      <c r="A49" s="7" t="s">
        <v>36</v>
      </c>
      <c r="B49" s="47" t="s">
        <v>582</v>
      </c>
      <c r="C49" s="66" t="s">
        <v>75</v>
      </c>
      <c r="D49" s="85"/>
      <c r="E49" s="62" t="s">
        <v>63</v>
      </c>
      <c r="F49" s="57"/>
      <c r="G49" s="5"/>
      <c r="H49" s="5"/>
      <c r="I49" s="5"/>
      <c r="J49" s="5"/>
      <c r="K49" s="5"/>
      <c r="L49" s="5"/>
      <c r="M49" s="59"/>
      <c r="N49" s="58" t="str">
        <f t="shared" si="0"/>
        <v/>
      </c>
      <c r="O49" s="20"/>
      <c r="P49" s="56" t="str">
        <f>IF(COUNTBLANK(F49:M49)&lt;&gt;8,1,IF(Table3[[#This Row],[Comments]]&lt;&gt;"",1,""))</f>
        <v/>
      </c>
    </row>
    <row r="50" spans="1:16" ht="36" thickBot="1">
      <c r="A50" s="7" t="s">
        <v>36</v>
      </c>
      <c r="B50" s="47" t="s">
        <v>582</v>
      </c>
      <c r="C50" s="66" t="s">
        <v>75</v>
      </c>
      <c r="D50" s="85"/>
      <c r="E50" s="61" t="s">
        <v>62</v>
      </c>
      <c r="F50" s="4"/>
      <c r="G50" s="5"/>
      <c r="H50" s="5"/>
      <c r="I50" s="5"/>
      <c r="J50" s="5"/>
      <c r="K50" s="5"/>
      <c r="L50" s="5"/>
      <c r="M50" s="6"/>
      <c r="N50" s="39" t="str">
        <f t="shared" si="0"/>
        <v/>
      </c>
      <c r="O50" s="52"/>
      <c r="P50" s="9" t="str">
        <f>IF(COUNTBLANK(F50:M50)&lt;&gt;8,1,IF(Table3[[#This Row],[Comments]]&lt;&gt;"",1,""))</f>
        <v/>
      </c>
    </row>
    <row r="51" spans="1:16" ht="36" thickBot="1">
      <c r="A51" s="7" t="s">
        <v>36</v>
      </c>
      <c r="B51" s="47" t="s">
        <v>582</v>
      </c>
      <c r="C51" s="66" t="s">
        <v>76</v>
      </c>
      <c r="D51" s="85"/>
      <c r="E51" s="61" t="s">
        <v>69</v>
      </c>
      <c r="F51" s="4"/>
      <c r="G51" s="5"/>
      <c r="H51" s="5"/>
      <c r="I51" s="5"/>
      <c r="J51" s="5"/>
      <c r="K51" s="5"/>
      <c r="L51" s="5"/>
      <c r="M51" s="6"/>
      <c r="N51" s="39" t="str">
        <f t="shared" si="0"/>
        <v/>
      </c>
      <c r="O51" s="52"/>
      <c r="P51" s="9" t="str">
        <f>IF(COUNTBLANK(F51:M51)&lt;&gt;8,1,IF(Table3[[#This Row],[Comments]]&lt;&gt;"",1,""))</f>
        <v/>
      </c>
    </row>
    <row r="52" spans="1:16" ht="36" thickBot="1">
      <c r="A52" s="7" t="s">
        <v>36</v>
      </c>
      <c r="B52" s="47" t="s">
        <v>582</v>
      </c>
      <c r="C52" s="66" t="s">
        <v>76</v>
      </c>
      <c r="D52" s="85"/>
      <c r="E52" s="61" t="s">
        <v>63</v>
      </c>
      <c r="F52" s="4"/>
      <c r="G52" s="5"/>
      <c r="H52" s="5"/>
      <c r="I52" s="5"/>
      <c r="J52" s="5"/>
      <c r="K52" s="5"/>
      <c r="L52" s="5"/>
      <c r="M52" s="6"/>
      <c r="N52" s="39" t="str">
        <f t="shared" si="0"/>
        <v/>
      </c>
      <c r="O52" s="52"/>
      <c r="P52" s="9" t="str">
        <f>IF(COUNTBLANK(F52:M52)&lt;&gt;8,1,IF(Table3[[#This Row],[Comments]]&lt;&gt;"",1,""))</f>
        <v/>
      </c>
    </row>
    <row r="53" spans="1:16" ht="36" thickBot="1">
      <c r="A53" s="7" t="s">
        <v>36</v>
      </c>
      <c r="B53" s="47" t="s">
        <v>582</v>
      </c>
      <c r="C53" s="66" t="s">
        <v>76</v>
      </c>
      <c r="D53" s="85"/>
      <c r="E53" s="61" t="s">
        <v>62</v>
      </c>
      <c r="F53" s="4"/>
      <c r="G53" s="5"/>
      <c r="H53" s="5"/>
      <c r="I53" s="5"/>
      <c r="J53" s="5"/>
      <c r="K53" s="5"/>
      <c r="L53" s="5"/>
      <c r="M53" s="6"/>
      <c r="N53" s="39" t="str">
        <f t="shared" si="0"/>
        <v/>
      </c>
      <c r="O53" s="52"/>
      <c r="P53" s="9" t="str">
        <f>IF(COUNTBLANK(F53:M53)&lt;&gt;8,1,IF(Table3[[#This Row],[Comments]]&lt;&gt;"",1,""))</f>
        <v/>
      </c>
    </row>
    <row r="54" spans="1:16" ht="36" thickBot="1">
      <c r="A54" s="7" t="s">
        <v>36</v>
      </c>
      <c r="B54" s="47" t="s">
        <v>582</v>
      </c>
      <c r="C54" s="66" t="s">
        <v>77</v>
      </c>
      <c r="D54" s="85"/>
      <c r="E54" s="61" t="s">
        <v>69</v>
      </c>
      <c r="F54" s="4"/>
      <c r="G54" s="5"/>
      <c r="H54" s="5"/>
      <c r="I54" s="5"/>
      <c r="J54" s="5"/>
      <c r="K54" s="5"/>
      <c r="L54" s="5"/>
      <c r="M54" s="6"/>
      <c r="N54" s="39" t="str">
        <f t="shared" si="0"/>
        <v/>
      </c>
      <c r="O54" s="52"/>
      <c r="P54" s="9" t="str">
        <f>IF(COUNTBLANK(F54:M54)&lt;&gt;8,1,IF(Table3[[#This Row],[Comments]]&lt;&gt;"",1,""))</f>
        <v/>
      </c>
    </row>
    <row r="55" spans="1:16" ht="36" thickBot="1">
      <c r="A55" s="7" t="s">
        <v>36</v>
      </c>
      <c r="B55" s="47" t="s">
        <v>582</v>
      </c>
      <c r="C55" s="66" t="s">
        <v>595</v>
      </c>
      <c r="D55" s="85"/>
      <c r="E55" s="61" t="s">
        <v>69</v>
      </c>
      <c r="F55" s="4"/>
      <c r="G55" s="5"/>
      <c r="H55" s="5"/>
      <c r="I55" s="5"/>
      <c r="J55" s="5"/>
      <c r="K55" s="5"/>
      <c r="L55" s="5"/>
      <c r="M55" s="6"/>
      <c r="N55" s="39" t="str">
        <f t="shared" si="0"/>
        <v/>
      </c>
      <c r="O55" s="52"/>
      <c r="P55" s="9" t="str">
        <f>IF(COUNTBLANK(F55:M55)&lt;&gt;8,1,IF(Table3[[#This Row],[Comments]]&lt;&gt;"",1,""))</f>
        <v/>
      </c>
    </row>
    <row r="56" spans="1:16" ht="36" thickBot="1">
      <c r="A56" s="7" t="s">
        <v>36</v>
      </c>
      <c r="B56" s="47" t="s">
        <v>582</v>
      </c>
      <c r="C56" s="66" t="s">
        <v>595</v>
      </c>
      <c r="D56" s="85"/>
      <c r="E56" s="61" t="s">
        <v>63</v>
      </c>
      <c r="F56" s="4"/>
      <c r="G56" s="5"/>
      <c r="H56" s="5"/>
      <c r="I56" s="5"/>
      <c r="J56" s="5"/>
      <c r="K56" s="5"/>
      <c r="L56" s="5"/>
      <c r="M56" s="6"/>
      <c r="N56" s="39" t="str">
        <f t="shared" si="0"/>
        <v/>
      </c>
      <c r="O56" s="52"/>
      <c r="P56" s="9" t="str">
        <f>IF(COUNTBLANK(F56:M56)&lt;&gt;8,1,IF(Table3[[#This Row],[Comments]]&lt;&gt;"",1,""))</f>
        <v/>
      </c>
    </row>
    <row r="57" spans="1:16" ht="36" thickBot="1">
      <c r="A57" s="7" t="s">
        <v>36</v>
      </c>
      <c r="B57" s="47" t="s">
        <v>582</v>
      </c>
      <c r="C57" s="66" t="s">
        <v>595</v>
      </c>
      <c r="D57" s="85"/>
      <c r="E57" s="61" t="s">
        <v>62</v>
      </c>
      <c r="F57" s="4"/>
      <c r="G57" s="5"/>
      <c r="H57" s="5"/>
      <c r="I57" s="5"/>
      <c r="J57" s="5"/>
      <c r="K57" s="5"/>
      <c r="L57" s="5"/>
      <c r="M57" s="6"/>
      <c r="N57" s="39" t="str">
        <f t="shared" si="0"/>
        <v/>
      </c>
      <c r="O57" s="52"/>
      <c r="P57" s="9" t="str">
        <f>IF(COUNTBLANK(F57:M57)&lt;&gt;8,1,IF(Table3[[#This Row],[Comments]]&lt;&gt;"",1,""))</f>
        <v/>
      </c>
    </row>
    <row r="58" spans="1:16" ht="36" thickBot="1">
      <c r="A58" s="7" t="s">
        <v>36</v>
      </c>
      <c r="B58" s="47" t="s">
        <v>582</v>
      </c>
      <c r="C58" s="66" t="s">
        <v>78</v>
      </c>
      <c r="D58" s="85"/>
      <c r="E58" s="61" t="s">
        <v>63</v>
      </c>
      <c r="F58" s="4"/>
      <c r="G58" s="5"/>
      <c r="H58" s="5"/>
      <c r="I58" s="5"/>
      <c r="J58" s="5"/>
      <c r="K58" s="5"/>
      <c r="L58" s="5"/>
      <c r="M58" s="6"/>
      <c r="N58" s="39" t="str">
        <f t="shared" si="0"/>
        <v/>
      </c>
      <c r="O58" s="52"/>
      <c r="P58" s="9" t="str">
        <f>IF(COUNTBLANK(F58:M58)&lt;&gt;8,1,IF(Table3[[#This Row],[Comments]]&lt;&gt;"",1,""))</f>
        <v/>
      </c>
    </row>
    <row r="59" spans="1:16" ht="36" thickBot="1">
      <c r="A59" s="7" t="s">
        <v>36</v>
      </c>
      <c r="B59" s="47" t="s">
        <v>582</v>
      </c>
      <c r="C59" s="66" t="s">
        <v>78</v>
      </c>
      <c r="D59" s="85"/>
      <c r="E59" s="61" t="s">
        <v>62</v>
      </c>
      <c r="F59" s="4"/>
      <c r="G59" s="5"/>
      <c r="H59" s="5"/>
      <c r="I59" s="5"/>
      <c r="J59" s="5"/>
      <c r="K59" s="5"/>
      <c r="L59" s="5"/>
      <c r="M59" s="6"/>
      <c r="N59" s="39" t="str">
        <f t="shared" si="0"/>
        <v/>
      </c>
      <c r="O59" s="52"/>
      <c r="P59" s="9" t="str">
        <f>IF(COUNTBLANK(F59:M59)&lt;&gt;8,1,IF(Table3[[#This Row],[Comments]]&lt;&gt;"",1,""))</f>
        <v/>
      </c>
    </row>
    <row r="60" spans="1:16" ht="36" thickBot="1">
      <c r="A60" s="7" t="s">
        <v>36</v>
      </c>
      <c r="B60" s="47" t="s">
        <v>582</v>
      </c>
      <c r="C60" s="66" t="s">
        <v>79</v>
      </c>
      <c r="D60" s="85"/>
      <c r="E60" s="61" t="s">
        <v>69</v>
      </c>
      <c r="F60" s="4"/>
      <c r="G60" s="5"/>
      <c r="H60" s="5"/>
      <c r="I60" s="5"/>
      <c r="J60" s="5"/>
      <c r="K60" s="5"/>
      <c r="L60" s="5"/>
      <c r="M60" s="6"/>
      <c r="N60" s="39" t="str">
        <f t="shared" si="0"/>
        <v/>
      </c>
      <c r="O60" s="52"/>
      <c r="P60" s="9" t="str">
        <f>IF(COUNTBLANK(F60:M60)&lt;&gt;8,1,IF(Table3[[#This Row],[Comments]]&lt;&gt;"",1,""))</f>
        <v/>
      </c>
    </row>
    <row r="61" spans="1:16" ht="36" thickBot="1">
      <c r="A61" s="7" t="s">
        <v>36</v>
      </c>
      <c r="B61" s="47" t="s">
        <v>582</v>
      </c>
      <c r="C61" s="66" t="s">
        <v>79</v>
      </c>
      <c r="D61" s="85"/>
      <c r="E61" s="61" t="s">
        <v>63</v>
      </c>
      <c r="F61" s="4"/>
      <c r="G61" s="5"/>
      <c r="H61" s="5"/>
      <c r="I61" s="5"/>
      <c r="J61" s="5"/>
      <c r="K61" s="5"/>
      <c r="L61" s="5"/>
      <c r="M61" s="6"/>
      <c r="N61" s="39" t="str">
        <f t="shared" si="0"/>
        <v/>
      </c>
      <c r="O61" s="52"/>
      <c r="P61" s="9" t="str">
        <f>IF(COUNTBLANK(F61:M61)&lt;&gt;8,1,IF(Table3[[#This Row],[Comments]]&lt;&gt;"",1,""))</f>
        <v/>
      </c>
    </row>
    <row r="62" spans="1:16" ht="36" thickBot="1">
      <c r="A62" s="7" t="s">
        <v>36</v>
      </c>
      <c r="B62" s="47" t="s">
        <v>582</v>
      </c>
      <c r="C62" s="66" t="s">
        <v>79</v>
      </c>
      <c r="D62" s="85"/>
      <c r="E62" s="61" t="s">
        <v>62</v>
      </c>
      <c r="F62" s="4"/>
      <c r="G62" s="5"/>
      <c r="H62" s="5"/>
      <c r="I62" s="5"/>
      <c r="J62" s="5"/>
      <c r="K62" s="5"/>
      <c r="L62" s="5"/>
      <c r="M62" s="6"/>
      <c r="N62" s="39" t="str">
        <f t="shared" si="0"/>
        <v/>
      </c>
      <c r="O62" s="52"/>
      <c r="P62" s="9" t="str">
        <f>IF(COUNTBLANK(F62:M62)&lt;&gt;8,1,IF(Table3[[#This Row],[Comments]]&lt;&gt;"",1,""))</f>
        <v/>
      </c>
    </row>
    <row r="63" spans="1:16" ht="36" thickBot="1">
      <c r="A63" s="7" t="s">
        <v>36</v>
      </c>
      <c r="B63" s="47" t="s">
        <v>582</v>
      </c>
      <c r="C63" s="66" t="s">
        <v>80</v>
      </c>
      <c r="D63" s="85"/>
      <c r="E63" s="61" t="s">
        <v>69</v>
      </c>
      <c r="F63" s="4"/>
      <c r="G63" s="5"/>
      <c r="H63" s="5"/>
      <c r="I63" s="5"/>
      <c r="J63" s="5"/>
      <c r="K63" s="5"/>
      <c r="L63" s="5"/>
      <c r="M63" s="6"/>
      <c r="N63" s="39" t="str">
        <f t="shared" si="0"/>
        <v/>
      </c>
      <c r="O63" s="52"/>
      <c r="P63" s="9" t="str">
        <f>IF(COUNTBLANK(F63:M63)&lt;&gt;8,1,IF(Table3[[#This Row],[Comments]]&lt;&gt;"",1,""))</f>
        <v/>
      </c>
    </row>
    <row r="64" spans="1:16" ht="36" thickBot="1">
      <c r="A64" s="7" t="s">
        <v>36</v>
      </c>
      <c r="B64" s="47" t="s">
        <v>582</v>
      </c>
      <c r="C64" s="66" t="s">
        <v>80</v>
      </c>
      <c r="D64" s="85"/>
      <c r="E64" s="61" t="s">
        <v>63</v>
      </c>
      <c r="F64" s="4"/>
      <c r="G64" s="5"/>
      <c r="H64" s="5"/>
      <c r="I64" s="5"/>
      <c r="J64" s="5"/>
      <c r="K64" s="5"/>
      <c r="L64" s="5"/>
      <c r="M64" s="6"/>
      <c r="N64" s="39" t="str">
        <f t="shared" si="0"/>
        <v/>
      </c>
      <c r="O64" s="52"/>
      <c r="P64" s="9" t="str">
        <f>IF(COUNTBLANK(F64:M64)&lt;&gt;8,1,IF(Table3[[#This Row],[Comments]]&lt;&gt;"",1,""))</f>
        <v/>
      </c>
    </row>
    <row r="65" spans="1:16" ht="36" thickBot="1">
      <c r="A65" s="7" t="s">
        <v>36</v>
      </c>
      <c r="B65" s="47" t="s">
        <v>582</v>
      </c>
      <c r="C65" s="66" t="s">
        <v>80</v>
      </c>
      <c r="D65" s="85"/>
      <c r="E65" s="61" t="s">
        <v>62</v>
      </c>
      <c r="F65" s="4"/>
      <c r="G65" s="5"/>
      <c r="H65" s="5"/>
      <c r="I65" s="5"/>
      <c r="J65" s="5"/>
      <c r="K65" s="5"/>
      <c r="L65" s="5"/>
      <c r="M65" s="6"/>
      <c r="N65" s="39" t="str">
        <f t="shared" si="0"/>
        <v/>
      </c>
      <c r="O65" s="52"/>
      <c r="P65" s="9" t="str">
        <f>IF(COUNTBLANK(F65:M65)&lt;&gt;8,1,IF(Table3[[#This Row],[Comments]]&lt;&gt;"",1,""))</f>
        <v/>
      </c>
    </row>
    <row r="66" spans="1:16" ht="36" thickBot="1">
      <c r="A66" s="7" t="s">
        <v>36</v>
      </c>
      <c r="B66" s="47" t="s">
        <v>582</v>
      </c>
      <c r="C66" s="66" t="s">
        <v>81</v>
      </c>
      <c r="D66" s="85"/>
      <c r="E66" s="61" t="s">
        <v>69</v>
      </c>
      <c r="F66" s="4"/>
      <c r="G66" s="5"/>
      <c r="H66" s="5"/>
      <c r="I66" s="5"/>
      <c r="J66" s="5"/>
      <c r="K66" s="5"/>
      <c r="L66" s="5"/>
      <c r="M66" s="6"/>
      <c r="N66" s="39" t="str">
        <f t="shared" si="0"/>
        <v/>
      </c>
      <c r="O66" s="52"/>
      <c r="P66" s="9" t="str">
        <f>IF(COUNTBLANK(F66:M66)&lt;&gt;8,1,IF(Table3[[#This Row],[Comments]]&lt;&gt;"",1,""))</f>
        <v/>
      </c>
    </row>
    <row r="67" spans="1:16" ht="36" thickBot="1">
      <c r="B67" s="47" t="s">
        <v>582</v>
      </c>
      <c r="C67" s="66" t="s">
        <v>81</v>
      </c>
      <c r="D67" s="85"/>
      <c r="E67" s="61" t="s">
        <v>63</v>
      </c>
      <c r="F67" s="4"/>
      <c r="G67" s="5"/>
      <c r="H67" s="5"/>
      <c r="I67" s="5"/>
      <c r="J67" s="5"/>
      <c r="K67" s="5"/>
      <c r="L67" s="5"/>
      <c r="M67" s="6"/>
      <c r="N67" s="39" t="str">
        <f t="shared" si="0"/>
        <v/>
      </c>
      <c r="O67" s="52"/>
      <c r="P67" s="9" t="str">
        <f>IF(COUNTBLANK(F67:M67)&lt;&gt;8,1,IF(Table3[[#This Row],[Comments]]&lt;&gt;"",1,""))</f>
        <v/>
      </c>
    </row>
    <row r="68" spans="1:16" ht="36" thickBot="1">
      <c r="B68" s="47" t="s">
        <v>582</v>
      </c>
      <c r="C68" s="66" t="s">
        <v>81</v>
      </c>
      <c r="D68" s="85"/>
      <c r="E68" s="61" t="s">
        <v>62</v>
      </c>
      <c r="F68" s="4"/>
      <c r="G68" s="5"/>
      <c r="H68" s="5"/>
      <c r="I68" s="5"/>
      <c r="J68" s="5"/>
      <c r="K68" s="5"/>
      <c r="L68" s="5"/>
      <c r="M68" s="6"/>
      <c r="N68" s="39" t="str">
        <f t="shared" si="0"/>
        <v/>
      </c>
      <c r="O68" s="52"/>
      <c r="P68" s="9" t="str">
        <f>IF(COUNTBLANK(F68:M68)&lt;&gt;8,1,IF(Table3[[#This Row],[Comments]]&lt;&gt;"",1,""))</f>
        <v/>
      </c>
    </row>
    <row r="69" spans="1:16" ht="36" thickBot="1">
      <c r="A69" s="7" t="s">
        <v>36</v>
      </c>
      <c r="B69" s="47" t="s">
        <v>582</v>
      </c>
      <c r="C69" s="66" t="s">
        <v>596</v>
      </c>
      <c r="D69" s="85"/>
      <c r="E69" s="61" t="s">
        <v>63</v>
      </c>
      <c r="F69" s="4"/>
      <c r="G69" s="5"/>
      <c r="H69" s="5"/>
      <c r="I69" s="5"/>
      <c r="J69" s="5"/>
      <c r="K69" s="5"/>
      <c r="L69" s="5"/>
      <c r="M69" s="6"/>
      <c r="N69" s="39" t="str">
        <f t="shared" ref="N69:N132" si="2">IF(SUM(F69:M69)&gt;0,SUM(F69:M69) &amp;" units","")</f>
        <v/>
      </c>
      <c r="O69" s="52"/>
      <c r="P69" s="9" t="str">
        <f>IF(COUNTBLANK(F69:M69)&lt;&gt;8,1,IF(Table3[[#This Row],[Comments]]&lt;&gt;"",1,""))</f>
        <v/>
      </c>
    </row>
    <row r="70" spans="1:16" ht="36" thickBot="1">
      <c r="A70" s="7" t="s">
        <v>36</v>
      </c>
      <c r="B70" s="47" t="s">
        <v>582</v>
      </c>
      <c r="C70" s="66" t="s">
        <v>596</v>
      </c>
      <c r="D70" s="85"/>
      <c r="E70" s="61" t="s">
        <v>62</v>
      </c>
      <c r="F70" s="4"/>
      <c r="G70" s="5"/>
      <c r="H70" s="5"/>
      <c r="I70" s="5"/>
      <c r="J70" s="5"/>
      <c r="K70" s="5"/>
      <c r="L70" s="5"/>
      <c r="M70" s="6"/>
      <c r="N70" s="39" t="str">
        <f t="shared" si="2"/>
        <v/>
      </c>
      <c r="O70" s="52"/>
      <c r="P70" s="9" t="str">
        <f>IF(COUNTBLANK(F70:M70)&lt;&gt;8,1,IF(Table3[[#This Row],[Comments]]&lt;&gt;"",1,""))</f>
        <v/>
      </c>
    </row>
    <row r="71" spans="1:16" ht="36" thickBot="1">
      <c r="A71" s="7" t="s">
        <v>36</v>
      </c>
      <c r="B71" s="47" t="s">
        <v>582</v>
      </c>
      <c r="C71" s="66" t="s">
        <v>82</v>
      </c>
      <c r="D71" s="85"/>
      <c r="E71" s="61" t="s">
        <v>63</v>
      </c>
      <c r="F71" s="4"/>
      <c r="G71" s="5"/>
      <c r="H71" s="5"/>
      <c r="I71" s="5"/>
      <c r="J71" s="5"/>
      <c r="K71" s="5"/>
      <c r="L71" s="5"/>
      <c r="M71" s="6"/>
      <c r="N71" s="39" t="str">
        <f t="shared" si="2"/>
        <v/>
      </c>
      <c r="O71" s="52"/>
      <c r="P71" s="9" t="str">
        <f>IF(COUNTBLANK(F71:M71)&lt;&gt;8,1,IF(Table3[[#This Row],[Comments]]&lt;&gt;"",1,""))</f>
        <v/>
      </c>
    </row>
    <row r="72" spans="1:16" ht="36" thickBot="1">
      <c r="A72" s="7" t="s">
        <v>36</v>
      </c>
      <c r="B72" s="47" t="s">
        <v>582</v>
      </c>
      <c r="C72" s="66" t="s">
        <v>82</v>
      </c>
      <c r="D72" s="85"/>
      <c r="E72" s="61" t="s">
        <v>62</v>
      </c>
      <c r="F72" s="4"/>
      <c r="G72" s="5"/>
      <c r="H72" s="5"/>
      <c r="I72" s="5"/>
      <c r="J72" s="5"/>
      <c r="K72" s="5"/>
      <c r="L72" s="5"/>
      <c r="M72" s="6"/>
      <c r="N72" s="39" t="str">
        <f t="shared" si="2"/>
        <v/>
      </c>
      <c r="O72" s="52"/>
      <c r="P72" s="9" t="str">
        <f>IF(COUNTBLANK(F72:M72)&lt;&gt;8,1,IF(Table3[[#This Row],[Comments]]&lt;&gt;"",1,""))</f>
        <v/>
      </c>
    </row>
    <row r="73" spans="1:16" ht="36" thickBot="1">
      <c r="A73" s="7" t="s">
        <v>36</v>
      </c>
      <c r="B73" s="47" t="s">
        <v>582</v>
      </c>
      <c r="C73" s="66" t="s">
        <v>83</v>
      </c>
      <c r="D73" s="85"/>
      <c r="E73" s="61" t="s">
        <v>62</v>
      </c>
      <c r="F73" s="4"/>
      <c r="G73" s="5"/>
      <c r="H73" s="5"/>
      <c r="I73" s="5"/>
      <c r="J73" s="5"/>
      <c r="K73" s="5"/>
      <c r="L73" s="5"/>
      <c r="M73" s="6"/>
      <c r="N73" s="39" t="str">
        <f t="shared" si="2"/>
        <v/>
      </c>
      <c r="O73" s="20"/>
      <c r="P73" s="9" t="str">
        <f>IF(COUNTBLANK(F73:M73)&lt;&gt;8,1,IF(Table3[[#This Row],[Comments]]&lt;&gt;"",1,""))</f>
        <v/>
      </c>
    </row>
    <row r="74" spans="1:16" ht="36" thickBot="1">
      <c r="A74" s="7" t="s">
        <v>36</v>
      </c>
      <c r="B74" s="47" t="s">
        <v>582</v>
      </c>
      <c r="C74" s="66" t="s">
        <v>721</v>
      </c>
      <c r="D74" s="85"/>
      <c r="E74" s="61" t="s">
        <v>63</v>
      </c>
      <c r="F74" s="4"/>
      <c r="G74" s="5"/>
      <c r="H74" s="5"/>
      <c r="I74" s="5"/>
      <c r="J74" s="5"/>
      <c r="K74" s="5"/>
      <c r="L74" s="5"/>
      <c r="M74" s="6"/>
      <c r="N74" s="39" t="str">
        <f t="shared" si="2"/>
        <v/>
      </c>
      <c r="O74" s="52"/>
      <c r="P74" s="9" t="str">
        <f>IF(COUNTBLANK(F74:M74)&lt;&gt;8,1,IF(Table3[[#This Row],[Comments]]&lt;&gt;"",1,""))</f>
        <v/>
      </c>
    </row>
    <row r="75" spans="1:16" ht="36" thickBot="1">
      <c r="A75" s="7" t="s">
        <v>36</v>
      </c>
      <c r="B75" s="47" t="s">
        <v>582</v>
      </c>
      <c r="C75" s="66" t="s">
        <v>721</v>
      </c>
      <c r="D75" s="85"/>
      <c r="E75" s="61" t="s">
        <v>62</v>
      </c>
      <c r="F75" s="4"/>
      <c r="G75" s="5"/>
      <c r="H75" s="5"/>
      <c r="I75" s="5"/>
      <c r="J75" s="5"/>
      <c r="K75" s="5"/>
      <c r="L75" s="5"/>
      <c r="M75" s="6"/>
      <c r="N75" s="39" t="str">
        <f t="shared" si="2"/>
        <v/>
      </c>
      <c r="O75" s="52"/>
      <c r="P75" s="9" t="str">
        <f>IF(COUNTBLANK(F75:M75)&lt;&gt;8,1,IF(Table3[[#This Row],[Comments]]&lt;&gt;"",1,""))</f>
        <v/>
      </c>
    </row>
    <row r="76" spans="1:16" ht="36" thickBot="1">
      <c r="A76" s="7" t="s">
        <v>36</v>
      </c>
      <c r="B76" s="47" t="s">
        <v>582</v>
      </c>
      <c r="C76" s="66" t="s">
        <v>722</v>
      </c>
      <c r="D76" s="85"/>
      <c r="E76" s="61" t="s">
        <v>63</v>
      </c>
      <c r="F76" s="4"/>
      <c r="G76" s="5"/>
      <c r="H76" s="5"/>
      <c r="I76" s="5"/>
      <c r="J76" s="5"/>
      <c r="K76" s="5"/>
      <c r="L76" s="5"/>
      <c r="M76" s="6"/>
      <c r="N76" s="39" t="str">
        <f t="shared" si="2"/>
        <v/>
      </c>
      <c r="O76" s="52"/>
      <c r="P76" s="9" t="str">
        <f>IF(COUNTBLANK(F76:M76)&lt;&gt;8,1,IF(Table3[[#This Row],[Comments]]&lt;&gt;"",1,""))</f>
        <v/>
      </c>
    </row>
    <row r="77" spans="1:16" ht="36" thickBot="1">
      <c r="A77" s="7" t="s">
        <v>36</v>
      </c>
      <c r="B77" s="47" t="s">
        <v>582</v>
      </c>
      <c r="C77" s="66" t="s">
        <v>722</v>
      </c>
      <c r="D77" s="85"/>
      <c r="E77" s="61" t="s">
        <v>62</v>
      </c>
      <c r="F77" s="4"/>
      <c r="G77" s="5"/>
      <c r="H77" s="5"/>
      <c r="I77" s="5"/>
      <c r="J77" s="5"/>
      <c r="K77" s="5"/>
      <c r="L77" s="5"/>
      <c r="M77" s="6"/>
      <c r="N77" s="39" t="str">
        <f t="shared" si="2"/>
        <v/>
      </c>
      <c r="O77" s="52"/>
      <c r="P77" s="9" t="str">
        <f>IF(COUNTBLANK(F77:M77)&lt;&gt;8,1,IF(Table3[[#This Row],[Comments]]&lt;&gt;"",1,""))</f>
        <v/>
      </c>
    </row>
    <row r="78" spans="1:16" ht="36" thickBot="1">
      <c r="A78" s="7" t="s">
        <v>36</v>
      </c>
      <c r="B78" s="47" t="s">
        <v>582</v>
      </c>
      <c r="C78" s="66" t="s">
        <v>395</v>
      </c>
      <c r="D78" s="85"/>
      <c r="E78" s="61" t="s">
        <v>63</v>
      </c>
      <c r="F78" s="4"/>
      <c r="G78" s="5"/>
      <c r="H78" s="5"/>
      <c r="I78" s="5"/>
      <c r="J78" s="5"/>
      <c r="K78" s="5"/>
      <c r="L78" s="5"/>
      <c r="M78" s="6"/>
      <c r="N78" s="39" t="str">
        <f t="shared" si="2"/>
        <v/>
      </c>
      <c r="O78" s="20"/>
      <c r="P78" s="9" t="str">
        <f>IF(COUNTBLANK(F78:M78)&lt;&gt;8,1,IF(Table3[[#This Row],[Comments]]&lt;&gt;"",1,""))</f>
        <v/>
      </c>
    </row>
    <row r="79" spans="1:16" ht="36" thickBot="1">
      <c r="A79" s="7" t="s">
        <v>36</v>
      </c>
      <c r="B79" s="47" t="s">
        <v>582</v>
      </c>
      <c r="C79" s="67" t="s">
        <v>395</v>
      </c>
      <c r="D79" s="85"/>
      <c r="E79" s="61" t="s">
        <v>62</v>
      </c>
      <c r="F79" s="4"/>
      <c r="G79" s="5"/>
      <c r="H79" s="5"/>
      <c r="I79" s="5"/>
      <c r="J79" s="5"/>
      <c r="K79" s="5"/>
      <c r="L79" s="5"/>
      <c r="M79" s="6"/>
      <c r="N79" s="39" t="str">
        <f t="shared" si="2"/>
        <v/>
      </c>
      <c r="O79" s="52"/>
      <c r="P79" s="9" t="str">
        <f>IF(COUNTBLANK(F79:M79)&lt;&gt;8,1,IF(Table3[[#This Row],[Comments]]&lt;&gt;"",1,""))</f>
        <v/>
      </c>
    </row>
    <row r="80" spans="1:16" ht="36" thickBot="1">
      <c r="A80" s="7" t="s">
        <v>36</v>
      </c>
      <c r="B80" s="47" t="s">
        <v>582</v>
      </c>
      <c r="C80" s="66" t="s">
        <v>438</v>
      </c>
      <c r="D80" s="85"/>
      <c r="E80" s="61" t="s">
        <v>63</v>
      </c>
      <c r="F80" s="4"/>
      <c r="G80" s="5"/>
      <c r="H80" s="5"/>
      <c r="I80" s="5"/>
      <c r="J80" s="5"/>
      <c r="K80" s="5"/>
      <c r="L80" s="5"/>
      <c r="M80" s="6"/>
      <c r="N80" s="39" t="str">
        <f t="shared" si="2"/>
        <v/>
      </c>
      <c r="O80" s="52"/>
      <c r="P80" s="9" t="str">
        <f>IF(COUNTBLANK(F80:M80)&lt;&gt;8,1,IF(Table3[[#This Row],[Comments]]&lt;&gt;"",1,""))</f>
        <v/>
      </c>
    </row>
    <row r="81" spans="1:16" ht="36" thickBot="1">
      <c r="A81" s="7" t="s">
        <v>36</v>
      </c>
      <c r="B81" s="47" t="s">
        <v>582</v>
      </c>
      <c r="C81" s="66" t="s">
        <v>438</v>
      </c>
      <c r="D81" s="85"/>
      <c r="E81" s="61" t="s">
        <v>62</v>
      </c>
      <c r="F81" s="4"/>
      <c r="G81" s="5"/>
      <c r="H81" s="5"/>
      <c r="I81" s="5"/>
      <c r="J81" s="5"/>
      <c r="K81" s="5"/>
      <c r="L81" s="5"/>
      <c r="M81" s="6"/>
      <c r="N81" s="39" t="str">
        <f t="shared" si="2"/>
        <v/>
      </c>
      <c r="O81" s="52"/>
      <c r="P81" s="9" t="str">
        <f>IF(COUNTBLANK(F81:M81)&lt;&gt;8,1,IF(Table3[[#This Row],[Comments]]&lt;&gt;"",1,""))</f>
        <v/>
      </c>
    </row>
    <row r="82" spans="1:16" ht="36" thickBot="1">
      <c r="A82" s="7" t="s">
        <v>36</v>
      </c>
      <c r="B82" s="47" t="s">
        <v>582</v>
      </c>
      <c r="C82" s="66" t="s">
        <v>84</v>
      </c>
      <c r="D82" s="85"/>
      <c r="E82" s="61" t="s">
        <v>69</v>
      </c>
      <c r="F82" s="4"/>
      <c r="G82" s="5"/>
      <c r="H82" s="5"/>
      <c r="I82" s="5"/>
      <c r="J82" s="5"/>
      <c r="K82" s="5"/>
      <c r="L82" s="5"/>
      <c r="M82" s="6"/>
      <c r="N82" s="39" t="str">
        <f t="shared" si="2"/>
        <v/>
      </c>
      <c r="O82" s="52"/>
      <c r="P82" s="9" t="str">
        <f>IF(COUNTBLANK(F82:M82)&lt;&gt;8,1,IF(Table3[[#This Row],[Comments]]&lt;&gt;"",1,""))</f>
        <v/>
      </c>
    </row>
    <row r="83" spans="1:16" ht="36" thickBot="1">
      <c r="A83" s="7" t="s">
        <v>36</v>
      </c>
      <c r="B83" s="47" t="s">
        <v>582</v>
      </c>
      <c r="C83" s="66" t="s">
        <v>84</v>
      </c>
      <c r="D83" s="85"/>
      <c r="E83" s="61" t="s">
        <v>63</v>
      </c>
      <c r="F83" s="4"/>
      <c r="G83" s="5"/>
      <c r="H83" s="5"/>
      <c r="I83" s="5"/>
      <c r="J83" s="5"/>
      <c r="K83" s="5"/>
      <c r="L83" s="5"/>
      <c r="M83" s="6"/>
      <c r="N83" s="39" t="str">
        <f t="shared" si="2"/>
        <v/>
      </c>
      <c r="O83" s="52"/>
      <c r="P83" s="9" t="str">
        <f>IF(COUNTBLANK(F83:M83)&lt;&gt;8,1,IF(Table3[[#This Row],[Comments]]&lt;&gt;"",1,""))</f>
        <v/>
      </c>
    </row>
    <row r="84" spans="1:16" ht="36" thickBot="1">
      <c r="A84" s="7" t="s">
        <v>36</v>
      </c>
      <c r="B84" s="47" t="s">
        <v>582</v>
      </c>
      <c r="C84" s="66" t="s">
        <v>84</v>
      </c>
      <c r="D84" s="85"/>
      <c r="E84" s="61" t="s">
        <v>62</v>
      </c>
      <c r="F84" s="4"/>
      <c r="G84" s="5"/>
      <c r="H84" s="5"/>
      <c r="I84" s="5"/>
      <c r="J84" s="5"/>
      <c r="K84" s="5"/>
      <c r="L84" s="5"/>
      <c r="M84" s="6"/>
      <c r="N84" s="39" t="str">
        <f t="shared" si="2"/>
        <v/>
      </c>
      <c r="O84" s="52"/>
      <c r="P84" s="9" t="str">
        <f>IF(COUNTBLANK(F84:M84)&lt;&gt;8,1,IF(Table3[[#This Row],[Comments]]&lt;&gt;"",1,""))</f>
        <v/>
      </c>
    </row>
    <row r="85" spans="1:16" ht="36" thickBot="1">
      <c r="A85" s="7" t="s">
        <v>36</v>
      </c>
      <c r="B85" s="47" t="s">
        <v>582</v>
      </c>
      <c r="C85" s="66" t="s">
        <v>85</v>
      </c>
      <c r="D85" s="85"/>
      <c r="E85" s="61" t="s">
        <v>62</v>
      </c>
      <c r="F85" s="4"/>
      <c r="G85" s="5"/>
      <c r="H85" s="5"/>
      <c r="I85" s="5"/>
      <c r="J85" s="5"/>
      <c r="K85" s="5"/>
      <c r="L85" s="5"/>
      <c r="M85" s="6"/>
      <c r="N85" s="39" t="str">
        <f t="shared" si="2"/>
        <v/>
      </c>
      <c r="O85" s="20"/>
      <c r="P85" s="9" t="str">
        <f>IF(COUNTBLANK(F85:M85)&lt;&gt;8,1,IF(Table3[[#This Row],[Comments]]&lt;&gt;"",1,""))</f>
        <v/>
      </c>
    </row>
    <row r="86" spans="1:16" ht="36" thickBot="1">
      <c r="A86" s="7" t="s">
        <v>36</v>
      </c>
      <c r="B86" s="47" t="s">
        <v>582</v>
      </c>
      <c r="C86" s="66" t="s">
        <v>86</v>
      </c>
      <c r="D86" s="85"/>
      <c r="E86" s="61" t="s">
        <v>63</v>
      </c>
      <c r="F86" s="4"/>
      <c r="G86" s="5"/>
      <c r="H86" s="5"/>
      <c r="I86" s="5"/>
      <c r="J86" s="5"/>
      <c r="K86" s="5"/>
      <c r="L86" s="5"/>
      <c r="M86" s="6"/>
      <c r="N86" s="39" t="str">
        <f t="shared" si="2"/>
        <v/>
      </c>
      <c r="O86" s="20"/>
      <c r="P86" s="9" t="str">
        <f>IF(COUNTBLANK(F86:M86)&lt;&gt;8,1,IF(Table3[[#This Row],[Comments]]&lt;&gt;"",1,""))</f>
        <v/>
      </c>
    </row>
    <row r="87" spans="1:16" ht="36" thickBot="1">
      <c r="A87" s="7" t="s">
        <v>36</v>
      </c>
      <c r="B87" s="47" t="s">
        <v>582</v>
      </c>
      <c r="C87" s="66" t="s">
        <v>86</v>
      </c>
      <c r="D87" s="85"/>
      <c r="E87" s="61" t="s">
        <v>62</v>
      </c>
      <c r="F87" s="4"/>
      <c r="G87" s="5"/>
      <c r="H87" s="5"/>
      <c r="I87" s="5"/>
      <c r="J87" s="5"/>
      <c r="K87" s="5"/>
      <c r="L87" s="5"/>
      <c r="M87" s="6"/>
      <c r="N87" s="39" t="str">
        <f t="shared" si="2"/>
        <v/>
      </c>
      <c r="O87" s="20"/>
      <c r="P87" s="9" t="str">
        <f>IF(COUNTBLANK(F87:M87)&lt;&gt;8,1,IF(Table3[[#This Row],[Comments]]&lt;&gt;"",1,""))</f>
        <v/>
      </c>
    </row>
    <row r="88" spans="1:16" ht="36" thickBot="1">
      <c r="A88" s="7" t="s">
        <v>36</v>
      </c>
      <c r="B88" s="47" t="s">
        <v>582</v>
      </c>
      <c r="C88" s="66" t="s">
        <v>87</v>
      </c>
      <c r="D88" s="85"/>
      <c r="E88" s="61" t="s">
        <v>63</v>
      </c>
      <c r="F88" s="4"/>
      <c r="G88" s="5"/>
      <c r="H88" s="5"/>
      <c r="I88" s="5"/>
      <c r="J88" s="5"/>
      <c r="K88" s="5"/>
      <c r="L88" s="5"/>
      <c r="M88" s="6"/>
      <c r="N88" s="39" t="str">
        <f t="shared" si="2"/>
        <v/>
      </c>
      <c r="O88" s="20"/>
      <c r="P88" s="9" t="str">
        <f>IF(COUNTBLANK(F88:M88)&lt;&gt;8,1,IF(Table3[[#This Row],[Comments]]&lt;&gt;"",1,""))</f>
        <v/>
      </c>
    </row>
    <row r="89" spans="1:16" ht="36" thickBot="1">
      <c r="A89" s="7" t="s">
        <v>36</v>
      </c>
      <c r="B89" s="47" t="s">
        <v>582</v>
      </c>
      <c r="C89" s="66" t="s">
        <v>87</v>
      </c>
      <c r="D89" s="85"/>
      <c r="E89" s="61" t="s">
        <v>62</v>
      </c>
      <c r="F89" s="4"/>
      <c r="G89" s="5"/>
      <c r="H89" s="5"/>
      <c r="I89" s="5"/>
      <c r="J89" s="5"/>
      <c r="K89" s="5"/>
      <c r="L89" s="5"/>
      <c r="M89" s="6"/>
      <c r="N89" s="39" t="str">
        <f t="shared" si="2"/>
        <v/>
      </c>
      <c r="O89" s="52"/>
      <c r="P89" s="9" t="str">
        <f>IF(COUNTBLANK(F89:M89)&lt;&gt;8,1,IF(Table3[[#This Row],[Comments]]&lt;&gt;"",1,""))</f>
        <v/>
      </c>
    </row>
    <row r="90" spans="1:16" ht="36" thickBot="1">
      <c r="A90" s="7" t="s">
        <v>36</v>
      </c>
      <c r="B90" s="47" t="s">
        <v>582</v>
      </c>
      <c r="C90" s="66" t="s">
        <v>88</v>
      </c>
      <c r="D90" s="85"/>
      <c r="E90" s="61" t="s">
        <v>63</v>
      </c>
      <c r="F90" s="4"/>
      <c r="G90" s="5"/>
      <c r="H90" s="5"/>
      <c r="I90" s="5"/>
      <c r="J90" s="5"/>
      <c r="K90" s="5"/>
      <c r="L90" s="5"/>
      <c r="M90" s="6"/>
      <c r="N90" s="39" t="str">
        <f t="shared" si="2"/>
        <v/>
      </c>
      <c r="O90" s="20"/>
      <c r="P90" s="9" t="str">
        <f>IF(COUNTBLANK(F90:M90)&lt;&gt;8,1,IF(Table3[[#This Row],[Comments]]&lt;&gt;"",1,""))</f>
        <v/>
      </c>
    </row>
    <row r="91" spans="1:16" ht="36" thickBot="1">
      <c r="A91" s="7" t="s">
        <v>36</v>
      </c>
      <c r="B91" s="47" t="s">
        <v>582</v>
      </c>
      <c r="C91" s="66" t="s">
        <v>88</v>
      </c>
      <c r="D91" s="85"/>
      <c r="E91" s="61" t="s">
        <v>62</v>
      </c>
      <c r="F91" s="4"/>
      <c r="G91" s="5"/>
      <c r="H91" s="5"/>
      <c r="I91" s="5"/>
      <c r="J91" s="5"/>
      <c r="K91" s="5"/>
      <c r="L91" s="5"/>
      <c r="M91" s="6"/>
      <c r="N91" s="39" t="str">
        <f t="shared" si="2"/>
        <v/>
      </c>
      <c r="O91" s="20"/>
      <c r="P91" s="9" t="str">
        <f>IF(COUNTBLANK(F91:M91)&lt;&gt;8,1,IF(Table3[[#This Row],[Comments]]&lt;&gt;"",1,""))</f>
        <v/>
      </c>
    </row>
    <row r="92" spans="1:16" ht="36" thickBot="1">
      <c r="A92" s="7" t="s">
        <v>36</v>
      </c>
      <c r="B92" s="47" t="s">
        <v>582</v>
      </c>
      <c r="C92" s="66" t="s">
        <v>89</v>
      </c>
      <c r="D92" s="85"/>
      <c r="E92" s="61" t="s">
        <v>63</v>
      </c>
      <c r="F92" s="4"/>
      <c r="G92" s="5"/>
      <c r="H92" s="5"/>
      <c r="I92" s="5"/>
      <c r="J92" s="5"/>
      <c r="K92" s="5"/>
      <c r="L92" s="5"/>
      <c r="M92" s="6"/>
      <c r="N92" s="39" t="str">
        <f t="shared" si="2"/>
        <v/>
      </c>
      <c r="O92" s="52"/>
      <c r="P92" s="9" t="str">
        <f>IF(COUNTBLANK(F92:M92)&lt;&gt;8,1,IF(Table3[[#This Row],[Comments]]&lt;&gt;"",1,""))</f>
        <v/>
      </c>
    </row>
    <row r="93" spans="1:16" ht="36" thickBot="1">
      <c r="A93" s="7" t="s">
        <v>36</v>
      </c>
      <c r="B93" s="47" t="s">
        <v>582</v>
      </c>
      <c r="C93" s="66" t="s">
        <v>89</v>
      </c>
      <c r="D93" s="85"/>
      <c r="E93" s="61" t="s">
        <v>62</v>
      </c>
      <c r="F93" s="4"/>
      <c r="G93" s="5"/>
      <c r="H93" s="5"/>
      <c r="I93" s="5"/>
      <c r="J93" s="5"/>
      <c r="K93" s="5"/>
      <c r="L93" s="5"/>
      <c r="M93" s="6"/>
      <c r="N93" s="39" t="str">
        <f t="shared" si="2"/>
        <v/>
      </c>
      <c r="O93" s="20"/>
      <c r="P93" s="9" t="str">
        <f>IF(COUNTBLANK(F93:M93)&lt;&gt;8,1,IF(Table3[[#This Row],[Comments]]&lt;&gt;"",1,""))</f>
        <v/>
      </c>
    </row>
    <row r="94" spans="1:16" ht="36" thickBot="1">
      <c r="A94" s="7" t="s">
        <v>36</v>
      </c>
      <c r="B94" s="47" t="s">
        <v>582</v>
      </c>
      <c r="C94" s="66" t="s">
        <v>329</v>
      </c>
      <c r="D94" s="85"/>
      <c r="E94" s="61" t="s">
        <v>63</v>
      </c>
      <c r="F94" s="4"/>
      <c r="G94" s="5"/>
      <c r="H94" s="5"/>
      <c r="I94" s="5"/>
      <c r="J94" s="5"/>
      <c r="K94" s="5"/>
      <c r="L94" s="5"/>
      <c r="M94" s="6"/>
      <c r="N94" s="39" t="str">
        <f t="shared" si="2"/>
        <v/>
      </c>
      <c r="O94" s="52"/>
      <c r="P94" s="9" t="str">
        <f>IF(COUNTBLANK(F94:M94)&lt;&gt;8,1,IF(Table3[[#This Row],[Comments]]&lt;&gt;"",1,""))</f>
        <v/>
      </c>
    </row>
    <row r="95" spans="1:16" ht="36" thickBot="1">
      <c r="A95" s="7" t="s">
        <v>36</v>
      </c>
      <c r="B95" s="47" t="s">
        <v>582</v>
      </c>
      <c r="C95" s="66" t="s">
        <v>329</v>
      </c>
      <c r="D95" s="85"/>
      <c r="E95" s="61" t="s">
        <v>62</v>
      </c>
      <c r="F95" s="4"/>
      <c r="G95" s="5"/>
      <c r="H95" s="5"/>
      <c r="I95" s="5"/>
      <c r="J95" s="5"/>
      <c r="K95" s="5"/>
      <c r="L95" s="5"/>
      <c r="M95" s="6"/>
      <c r="N95" s="39" t="str">
        <f t="shared" si="2"/>
        <v/>
      </c>
      <c r="O95" s="52"/>
      <c r="P95" s="9" t="str">
        <f>IF(COUNTBLANK(F95:M95)&lt;&gt;8,1,IF(Table3[[#This Row],[Comments]]&lt;&gt;"",1,""))</f>
        <v/>
      </c>
    </row>
    <row r="96" spans="1:16" ht="36" thickBot="1">
      <c r="A96" s="7" t="s">
        <v>36</v>
      </c>
      <c r="B96" s="47" t="s">
        <v>582</v>
      </c>
      <c r="C96" s="66" t="s">
        <v>90</v>
      </c>
      <c r="D96" s="85"/>
      <c r="E96" s="61" t="s">
        <v>69</v>
      </c>
      <c r="F96" s="4"/>
      <c r="G96" s="5"/>
      <c r="H96" s="5"/>
      <c r="I96" s="5"/>
      <c r="J96" s="5"/>
      <c r="K96" s="5"/>
      <c r="L96" s="5"/>
      <c r="M96" s="6"/>
      <c r="N96" s="39" t="str">
        <f t="shared" si="2"/>
        <v/>
      </c>
      <c r="O96" s="52"/>
      <c r="P96" s="9" t="str">
        <f>IF(COUNTBLANK(F96:M96)&lt;&gt;8,1,IF(Table3[[#This Row],[Comments]]&lt;&gt;"",1,""))</f>
        <v/>
      </c>
    </row>
    <row r="97" spans="1:16" ht="36" thickBot="1">
      <c r="A97" s="7" t="s">
        <v>36</v>
      </c>
      <c r="B97" s="47" t="s">
        <v>582</v>
      </c>
      <c r="C97" s="66" t="s">
        <v>90</v>
      </c>
      <c r="D97" s="85"/>
      <c r="E97" s="61" t="s">
        <v>63</v>
      </c>
      <c r="F97" s="4"/>
      <c r="G97" s="5"/>
      <c r="H97" s="5"/>
      <c r="I97" s="5"/>
      <c r="J97" s="5"/>
      <c r="K97" s="5"/>
      <c r="L97" s="5"/>
      <c r="M97" s="6"/>
      <c r="N97" s="39" t="str">
        <f t="shared" si="2"/>
        <v/>
      </c>
      <c r="O97" s="52"/>
      <c r="P97" s="9" t="str">
        <f>IF(COUNTBLANK(F97:M97)&lt;&gt;8,1,IF(Table3[[#This Row],[Comments]]&lt;&gt;"",1,""))</f>
        <v/>
      </c>
    </row>
    <row r="98" spans="1:16" ht="36" thickBot="1">
      <c r="A98" s="7" t="s">
        <v>36</v>
      </c>
      <c r="B98" s="47" t="s">
        <v>582</v>
      </c>
      <c r="C98" s="66" t="s">
        <v>90</v>
      </c>
      <c r="D98" s="85"/>
      <c r="E98" s="61" t="s">
        <v>62</v>
      </c>
      <c r="F98" s="4"/>
      <c r="G98" s="5"/>
      <c r="H98" s="5"/>
      <c r="I98" s="5"/>
      <c r="J98" s="5"/>
      <c r="K98" s="5"/>
      <c r="L98" s="5"/>
      <c r="M98" s="6"/>
      <c r="N98" s="39" t="str">
        <f t="shared" si="2"/>
        <v/>
      </c>
      <c r="O98" s="52"/>
      <c r="P98" s="9" t="str">
        <f>IF(COUNTBLANK(F98:M98)&lt;&gt;8,1,IF(Table3[[#This Row],[Comments]]&lt;&gt;"",1,""))</f>
        <v/>
      </c>
    </row>
    <row r="99" spans="1:16" ht="36" thickBot="1">
      <c r="A99" s="7" t="s">
        <v>36</v>
      </c>
      <c r="B99" s="47" t="s">
        <v>582</v>
      </c>
      <c r="C99" s="66" t="s">
        <v>91</v>
      </c>
      <c r="D99" s="85"/>
      <c r="E99" s="61" t="s">
        <v>69</v>
      </c>
      <c r="F99" s="4"/>
      <c r="G99" s="5"/>
      <c r="H99" s="5"/>
      <c r="I99" s="5"/>
      <c r="J99" s="5"/>
      <c r="K99" s="5"/>
      <c r="L99" s="5"/>
      <c r="M99" s="6"/>
      <c r="N99" s="39" t="str">
        <f t="shared" si="2"/>
        <v/>
      </c>
      <c r="O99" s="52"/>
      <c r="P99" s="9" t="str">
        <f>IF(COUNTBLANK(F99:M99)&lt;&gt;8,1,IF(Table3[[#This Row],[Comments]]&lt;&gt;"",1,""))</f>
        <v/>
      </c>
    </row>
    <row r="100" spans="1:16" ht="36" thickBot="1">
      <c r="A100" s="7" t="s">
        <v>36</v>
      </c>
      <c r="B100" s="47" t="s">
        <v>582</v>
      </c>
      <c r="C100" s="66" t="s">
        <v>91</v>
      </c>
      <c r="D100" s="85"/>
      <c r="E100" s="61" t="s">
        <v>63</v>
      </c>
      <c r="F100" s="4"/>
      <c r="G100" s="5"/>
      <c r="H100" s="5"/>
      <c r="I100" s="5"/>
      <c r="J100" s="5"/>
      <c r="K100" s="5"/>
      <c r="L100" s="5"/>
      <c r="M100" s="6"/>
      <c r="N100" s="39" t="str">
        <f t="shared" si="2"/>
        <v/>
      </c>
      <c r="O100" s="52"/>
      <c r="P100" s="9" t="str">
        <f>IF(COUNTBLANK(F100:M100)&lt;&gt;8,1,IF(Table3[[#This Row],[Comments]]&lt;&gt;"",1,""))</f>
        <v/>
      </c>
    </row>
    <row r="101" spans="1:16" ht="36" thickBot="1">
      <c r="A101" s="7" t="s">
        <v>36</v>
      </c>
      <c r="B101" s="47" t="s">
        <v>582</v>
      </c>
      <c r="C101" s="66" t="s">
        <v>91</v>
      </c>
      <c r="D101" s="85"/>
      <c r="E101" s="61" t="s">
        <v>62</v>
      </c>
      <c r="F101" s="4"/>
      <c r="G101" s="5"/>
      <c r="H101" s="5"/>
      <c r="I101" s="5"/>
      <c r="J101" s="5"/>
      <c r="K101" s="5"/>
      <c r="L101" s="5"/>
      <c r="M101" s="6"/>
      <c r="N101" s="39" t="str">
        <f t="shared" si="2"/>
        <v/>
      </c>
      <c r="O101" s="52"/>
      <c r="P101" s="55" t="str">
        <f>IF(COUNTBLANK(F101:M101)&lt;&gt;8,1,IF(Table3[[#This Row],[Comments]]&lt;&gt;"",1,""))</f>
        <v/>
      </c>
    </row>
    <row r="102" spans="1:16" ht="36" thickBot="1">
      <c r="A102" s="7" t="s">
        <v>36</v>
      </c>
      <c r="B102" s="47" t="s">
        <v>582</v>
      </c>
      <c r="C102" s="66" t="s">
        <v>394</v>
      </c>
      <c r="D102" s="85"/>
      <c r="E102" s="61" t="s">
        <v>69</v>
      </c>
      <c r="F102" s="4"/>
      <c r="G102" s="5"/>
      <c r="H102" s="5"/>
      <c r="I102" s="5"/>
      <c r="J102" s="5"/>
      <c r="K102" s="5"/>
      <c r="L102" s="5"/>
      <c r="M102" s="6"/>
      <c r="N102" s="39" t="str">
        <f t="shared" si="2"/>
        <v/>
      </c>
      <c r="O102" s="52"/>
      <c r="P102" s="9" t="str">
        <f>IF(COUNTBLANK(F102:M102)&lt;&gt;8,1,IF(Table3[[#This Row],[Comments]]&lt;&gt;"",1,""))</f>
        <v/>
      </c>
    </row>
    <row r="103" spans="1:16" ht="36" thickBot="1">
      <c r="A103" s="7" t="s">
        <v>36</v>
      </c>
      <c r="B103" s="47" t="s">
        <v>582</v>
      </c>
      <c r="C103" s="66" t="s">
        <v>394</v>
      </c>
      <c r="D103" s="85"/>
      <c r="E103" s="61" t="s">
        <v>63</v>
      </c>
      <c r="F103" s="4"/>
      <c r="G103" s="5"/>
      <c r="H103" s="5"/>
      <c r="I103" s="5"/>
      <c r="J103" s="5"/>
      <c r="K103" s="5"/>
      <c r="L103" s="5"/>
      <c r="M103" s="6"/>
      <c r="N103" s="39" t="str">
        <f t="shared" si="2"/>
        <v/>
      </c>
      <c r="O103" s="52"/>
      <c r="P103" s="9" t="str">
        <f>IF(COUNTBLANK(F103:M103)&lt;&gt;8,1,IF(Table3[[#This Row],[Comments]]&lt;&gt;"",1,""))</f>
        <v/>
      </c>
    </row>
    <row r="104" spans="1:16" ht="36" thickBot="1">
      <c r="A104" s="7" t="s">
        <v>36</v>
      </c>
      <c r="B104" s="47" t="s">
        <v>582</v>
      </c>
      <c r="C104" s="66" t="s">
        <v>394</v>
      </c>
      <c r="D104" s="85"/>
      <c r="E104" s="61" t="s">
        <v>62</v>
      </c>
      <c r="F104" s="4"/>
      <c r="G104" s="5"/>
      <c r="H104" s="5"/>
      <c r="I104" s="5"/>
      <c r="J104" s="5"/>
      <c r="K104" s="5"/>
      <c r="L104" s="5"/>
      <c r="M104" s="6"/>
      <c r="N104" s="39" t="str">
        <f t="shared" si="2"/>
        <v/>
      </c>
      <c r="O104" s="52"/>
      <c r="P104" s="9" t="str">
        <f>IF(COUNTBLANK(F104:M104)&lt;&gt;8,1,IF(Table3[[#This Row],[Comments]]&lt;&gt;"",1,""))</f>
        <v/>
      </c>
    </row>
    <row r="105" spans="1:16" ht="36" thickBot="1">
      <c r="A105" s="7" t="s">
        <v>36</v>
      </c>
      <c r="B105" s="47" t="s">
        <v>582</v>
      </c>
      <c r="C105" s="66" t="s">
        <v>492</v>
      </c>
      <c r="D105" s="85"/>
      <c r="E105" s="61" t="s">
        <v>69</v>
      </c>
      <c r="F105" s="4"/>
      <c r="G105" s="5"/>
      <c r="H105" s="5"/>
      <c r="I105" s="5"/>
      <c r="J105" s="5"/>
      <c r="K105" s="5"/>
      <c r="L105" s="5"/>
      <c r="M105" s="6"/>
      <c r="N105" s="39" t="str">
        <f t="shared" si="2"/>
        <v/>
      </c>
      <c r="O105" s="52"/>
      <c r="P105" s="55" t="str">
        <f>IF(COUNTBLANK(F105:M105)&lt;&gt;8,1,IF(Table3[[#This Row],[Comments]]&lt;&gt;"",1,""))</f>
        <v/>
      </c>
    </row>
    <row r="106" spans="1:16" ht="36" thickBot="1">
      <c r="A106" s="7" t="s">
        <v>36</v>
      </c>
      <c r="B106" s="47" t="s">
        <v>582</v>
      </c>
      <c r="C106" s="68" t="s">
        <v>492</v>
      </c>
      <c r="D106" s="85"/>
      <c r="E106" s="61" t="s">
        <v>63</v>
      </c>
      <c r="F106" s="4"/>
      <c r="G106" s="5"/>
      <c r="H106" s="5"/>
      <c r="I106" s="5"/>
      <c r="J106" s="5"/>
      <c r="K106" s="5"/>
      <c r="L106" s="5"/>
      <c r="M106" s="6"/>
      <c r="N106" s="39" t="str">
        <f t="shared" si="2"/>
        <v/>
      </c>
      <c r="O106" s="52"/>
      <c r="P106" s="9" t="str">
        <f>IF(COUNTBLANK(F106:M106)&lt;&gt;8,1,IF(Table3[[#This Row],[Comments]]&lt;&gt;"",1,""))</f>
        <v/>
      </c>
    </row>
    <row r="107" spans="1:16" ht="36" thickBot="1">
      <c r="A107" s="7" t="s">
        <v>36</v>
      </c>
      <c r="B107" s="47" t="s">
        <v>582</v>
      </c>
      <c r="C107" s="66" t="s">
        <v>492</v>
      </c>
      <c r="D107" s="85"/>
      <c r="E107" s="61" t="s">
        <v>62</v>
      </c>
      <c r="F107" s="4"/>
      <c r="G107" s="5"/>
      <c r="H107" s="5"/>
      <c r="I107" s="5"/>
      <c r="J107" s="5"/>
      <c r="K107" s="5"/>
      <c r="L107" s="5"/>
      <c r="M107" s="6"/>
      <c r="N107" s="39" t="str">
        <f t="shared" si="2"/>
        <v/>
      </c>
      <c r="O107" s="52"/>
      <c r="P107" s="9" t="str">
        <f>IF(COUNTBLANK(F107:M107)&lt;&gt;8,1,IF(Table3[[#This Row],[Comments]]&lt;&gt;"",1,""))</f>
        <v/>
      </c>
    </row>
    <row r="108" spans="1:16" ht="36" thickBot="1">
      <c r="A108" s="7" t="s">
        <v>36</v>
      </c>
      <c r="B108" s="47" t="s">
        <v>582</v>
      </c>
      <c r="C108" s="66" t="s">
        <v>597</v>
      </c>
      <c r="D108" s="85"/>
      <c r="E108" s="61" t="s">
        <v>63</v>
      </c>
      <c r="F108" s="4"/>
      <c r="G108" s="5"/>
      <c r="H108" s="5"/>
      <c r="I108" s="5"/>
      <c r="J108" s="5"/>
      <c r="K108" s="5"/>
      <c r="L108" s="5"/>
      <c r="M108" s="6"/>
      <c r="N108" s="39" t="str">
        <f t="shared" si="2"/>
        <v/>
      </c>
      <c r="O108" s="52"/>
      <c r="P108" s="55" t="str">
        <f>IF(COUNTBLANK(F108:M108)&lt;&gt;8,1,IF(Table3[[#This Row],[Comments]]&lt;&gt;"",1,""))</f>
        <v/>
      </c>
    </row>
    <row r="109" spans="1:16" ht="36" thickBot="1">
      <c r="A109" s="7" t="s">
        <v>36</v>
      </c>
      <c r="B109" s="47" t="s">
        <v>582</v>
      </c>
      <c r="C109" s="66" t="s">
        <v>597</v>
      </c>
      <c r="D109" s="85"/>
      <c r="E109" s="61" t="s">
        <v>62</v>
      </c>
      <c r="F109" s="4"/>
      <c r="G109" s="5"/>
      <c r="H109" s="5"/>
      <c r="I109" s="5"/>
      <c r="J109" s="5"/>
      <c r="K109" s="5"/>
      <c r="L109" s="5"/>
      <c r="M109" s="6"/>
      <c r="N109" s="39" t="str">
        <f t="shared" si="2"/>
        <v/>
      </c>
      <c r="O109" s="52"/>
      <c r="P109" s="9" t="str">
        <f>IF(COUNTBLANK(F109:M109)&lt;&gt;8,1,IF(Table3[[#This Row],[Comments]]&lt;&gt;"",1,""))</f>
        <v/>
      </c>
    </row>
    <row r="110" spans="1:16" ht="36" thickBot="1">
      <c r="A110" s="7" t="s">
        <v>36</v>
      </c>
      <c r="B110" s="47" t="s">
        <v>582</v>
      </c>
      <c r="C110" s="66" t="s">
        <v>493</v>
      </c>
      <c r="D110" s="85"/>
      <c r="E110" s="61" t="s">
        <v>69</v>
      </c>
      <c r="F110" s="4"/>
      <c r="G110" s="5"/>
      <c r="H110" s="5"/>
      <c r="I110" s="5"/>
      <c r="J110" s="5"/>
      <c r="K110" s="5"/>
      <c r="L110" s="5"/>
      <c r="M110" s="6"/>
      <c r="N110" s="39" t="str">
        <f t="shared" si="2"/>
        <v/>
      </c>
      <c r="O110" s="52"/>
      <c r="P110" s="9" t="str">
        <f>IF(COUNTBLANK(F110:M110)&lt;&gt;8,1,IF(Table3[[#This Row],[Comments]]&lt;&gt;"",1,""))</f>
        <v/>
      </c>
    </row>
    <row r="111" spans="1:16" ht="36" thickBot="1">
      <c r="B111" s="47" t="s">
        <v>582</v>
      </c>
      <c r="C111" s="66" t="s">
        <v>493</v>
      </c>
      <c r="D111" s="85"/>
      <c r="E111" s="61" t="s">
        <v>63</v>
      </c>
      <c r="F111" s="4"/>
      <c r="G111" s="5"/>
      <c r="H111" s="5"/>
      <c r="I111" s="5"/>
      <c r="J111" s="5"/>
      <c r="K111" s="5"/>
      <c r="L111" s="5"/>
      <c r="M111" s="6"/>
      <c r="N111" s="39" t="str">
        <f t="shared" si="2"/>
        <v/>
      </c>
      <c r="O111" s="52"/>
      <c r="P111" s="9" t="str">
        <f>IF(COUNTBLANK(F111:M111)&lt;&gt;8,1,IF(Table3[[#This Row],[Comments]]&lt;&gt;"",1,""))</f>
        <v/>
      </c>
    </row>
    <row r="112" spans="1:16" ht="36" thickBot="1">
      <c r="B112" s="47" t="s">
        <v>582</v>
      </c>
      <c r="C112" s="66" t="s">
        <v>493</v>
      </c>
      <c r="D112" s="85"/>
      <c r="E112" s="61" t="s">
        <v>62</v>
      </c>
      <c r="F112" s="4"/>
      <c r="G112" s="5"/>
      <c r="H112" s="5"/>
      <c r="I112" s="5"/>
      <c r="J112" s="5"/>
      <c r="K112" s="5"/>
      <c r="L112" s="5"/>
      <c r="M112" s="59"/>
      <c r="N112" s="58" t="str">
        <f t="shared" si="2"/>
        <v/>
      </c>
      <c r="O112" s="52"/>
      <c r="P112" s="56" t="str">
        <f>IF(COUNTBLANK(F112:M112)&lt;&gt;8,1,IF(Table3[[#This Row],[Comments]]&lt;&gt;"",1,""))</f>
        <v/>
      </c>
    </row>
    <row r="113" spans="1:16" ht="36" thickBot="1">
      <c r="B113" s="47" t="s">
        <v>582</v>
      </c>
      <c r="C113" s="66" t="s">
        <v>439</v>
      </c>
      <c r="D113" s="85"/>
      <c r="E113" s="61" t="s">
        <v>69</v>
      </c>
      <c r="F113" s="4"/>
      <c r="G113" s="5"/>
      <c r="H113" s="5"/>
      <c r="I113" s="5"/>
      <c r="J113" s="5"/>
      <c r="K113" s="5"/>
      <c r="L113" s="5"/>
      <c r="M113" s="59"/>
      <c r="N113" s="58" t="str">
        <f t="shared" si="2"/>
        <v/>
      </c>
      <c r="O113" s="20"/>
      <c r="P113" s="56" t="str">
        <f>IF(COUNTBLANK(F113:M113)&lt;&gt;8,1,IF(Table3[[#This Row],[Comments]]&lt;&gt;"",1,""))</f>
        <v/>
      </c>
    </row>
    <row r="114" spans="1:16" ht="36" thickBot="1">
      <c r="B114" s="47" t="s">
        <v>582</v>
      </c>
      <c r="C114" s="66" t="s">
        <v>439</v>
      </c>
      <c r="D114" s="85"/>
      <c r="E114" s="61" t="s">
        <v>63</v>
      </c>
      <c r="F114" s="4"/>
      <c r="G114" s="5"/>
      <c r="H114" s="5"/>
      <c r="I114" s="5"/>
      <c r="J114" s="5"/>
      <c r="K114" s="5"/>
      <c r="L114" s="5"/>
      <c r="M114" s="6"/>
      <c r="N114" s="39" t="str">
        <f t="shared" si="2"/>
        <v/>
      </c>
      <c r="O114" s="52"/>
      <c r="P114" s="56" t="str">
        <f>IF(COUNTBLANK(F114:M114)&lt;&gt;8,1,IF(Table3[[#This Row],[Comments]]&lt;&gt;"",1,""))</f>
        <v/>
      </c>
    </row>
    <row r="115" spans="1:16" ht="36" thickBot="1">
      <c r="B115" s="47" t="s">
        <v>582</v>
      </c>
      <c r="C115" s="66" t="s">
        <v>439</v>
      </c>
      <c r="D115" s="85"/>
      <c r="E115" s="61" t="s">
        <v>62</v>
      </c>
      <c r="F115" s="4"/>
      <c r="G115" s="5"/>
      <c r="H115" s="5"/>
      <c r="I115" s="5"/>
      <c r="J115" s="5"/>
      <c r="K115" s="5"/>
      <c r="L115" s="5"/>
      <c r="M115" s="6"/>
      <c r="N115" s="39" t="str">
        <f t="shared" si="2"/>
        <v/>
      </c>
      <c r="O115" s="52"/>
      <c r="P115" s="56" t="str">
        <f>IF(COUNTBLANK(F115:M115)&lt;&gt;8,1,IF(Table3[[#This Row],[Comments]]&lt;&gt;"",1,""))</f>
        <v/>
      </c>
    </row>
    <row r="116" spans="1:16" ht="36" thickBot="1">
      <c r="B116" s="47" t="s">
        <v>582</v>
      </c>
      <c r="C116" s="66" t="s">
        <v>440</v>
      </c>
      <c r="D116" s="85"/>
      <c r="E116" s="61" t="s">
        <v>63</v>
      </c>
      <c r="F116" s="4"/>
      <c r="G116" s="5"/>
      <c r="H116" s="5"/>
      <c r="I116" s="5"/>
      <c r="J116" s="5"/>
      <c r="K116" s="5"/>
      <c r="L116" s="5"/>
      <c r="M116" s="6"/>
      <c r="N116" s="39" t="str">
        <f t="shared" si="2"/>
        <v/>
      </c>
      <c r="O116" s="52"/>
      <c r="P116" s="56" t="str">
        <f>IF(COUNTBLANK(F116:M116)&lt;&gt;8,1,IF(Table3[[#This Row],[Comments]]&lt;&gt;"",1,""))</f>
        <v/>
      </c>
    </row>
    <row r="117" spans="1:16" ht="36" thickBot="1">
      <c r="B117" s="47" t="s">
        <v>582</v>
      </c>
      <c r="C117" s="66" t="s">
        <v>440</v>
      </c>
      <c r="D117" s="85"/>
      <c r="E117" s="61" t="s">
        <v>62</v>
      </c>
      <c r="F117" s="4"/>
      <c r="G117" s="5"/>
      <c r="H117" s="5"/>
      <c r="I117" s="5"/>
      <c r="J117" s="5"/>
      <c r="K117" s="5"/>
      <c r="L117" s="5"/>
      <c r="M117" s="59"/>
      <c r="N117" s="58" t="str">
        <f t="shared" si="2"/>
        <v/>
      </c>
      <c r="O117" s="52"/>
      <c r="P117" s="56" t="str">
        <f>IF(COUNTBLANK(F117:M117)&lt;&gt;8,1,IF(Table3[[#This Row],[Comments]]&lt;&gt;"",1,""))</f>
        <v/>
      </c>
    </row>
    <row r="118" spans="1:16" ht="36" thickBot="1">
      <c r="A118" s="7" t="s">
        <v>36</v>
      </c>
      <c r="B118" s="47" t="s">
        <v>582</v>
      </c>
      <c r="C118" s="66" t="s">
        <v>92</v>
      </c>
      <c r="D118" s="85"/>
      <c r="E118" s="61" t="s">
        <v>69</v>
      </c>
      <c r="F118" s="4"/>
      <c r="G118" s="5"/>
      <c r="H118" s="5"/>
      <c r="I118" s="5"/>
      <c r="J118" s="5"/>
      <c r="K118" s="5"/>
      <c r="L118" s="5"/>
      <c r="M118" s="59"/>
      <c r="N118" s="58" t="str">
        <f t="shared" si="2"/>
        <v/>
      </c>
      <c r="O118" s="52"/>
      <c r="P118" s="56" t="str">
        <f>IF(COUNTBLANK(F118:M118)&lt;&gt;8,1,IF(Table3[[#This Row],[Comments]]&lt;&gt;"",1,""))</f>
        <v/>
      </c>
    </row>
    <row r="119" spans="1:16" ht="36" thickBot="1">
      <c r="A119" s="7" t="s">
        <v>36</v>
      </c>
      <c r="B119" s="47" t="s">
        <v>582</v>
      </c>
      <c r="C119" s="66" t="s">
        <v>92</v>
      </c>
      <c r="D119" s="85"/>
      <c r="E119" s="61" t="s">
        <v>63</v>
      </c>
      <c r="F119" s="4"/>
      <c r="G119" s="5"/>
      <c r="H119" s="5"/>
      <c r="I119" s="5"/>
      <c r="J119" s="5"/>
      <c r="K119" s="5"/>
      <c r="L119" s="5"/>
      <c r="M119" s="6"/>
      <c r="N119" s="39" t="str">
        <f t="shared" si="2"/>
        <v/>
      </c>
      <c r="O119" s="52"/>
      <c r="P119" s="9" t="str">
        <f>IF(COUNTBLANK(F119:M119)&lt;&gt;8,1,IF(Table3[[#This Row],[Comments]]&lt;&gt;"",1,""))</f>
        <v/>
      </c>
    </row>
    <row r="120" spans="1:16" ht="36" thickBot="1">
      <c r="A120" s="7" t="s">
        <v>36</v>
      </c>
      <c r="B120" s="47" t="s">
        <v>582</v>
      </c>
      <c r="C120" s="66" t="s">
        <v>92</v>
      </c>
      <c r="D120" s="85"/>
      <c r="E120" s="61" t="s">
        <v>62</v>
      </c>
      <c r="F120" s="4"/>
      <c r="G120" s="5"/>
      <c r="H120" s="5"/>
      <c r="I120" s="5"/>
      <c r="J120" s="5"/>
      <c r="K120" s="5"/>
      <c r="L120" s="5"/>
      <c r="M120" s="6"/>
      <c r="N120" s="39" t="str">
        <f t="shared" si="2"/>
        <v/>
      </c>
      <c r="O120" s="52"/>
      <c r="P120" s="9" t="str">
        <f>IF(COUNTBLANK(F120:M120)&lt;&gt;8,1,IF(Table3[[#This Row],[Comments]]&lt;&gt;"",1,""))</f>
        <v/>
      </c>
    </row>
    <row r="121" spans="1:16" ht="36" thickBot="1">
      <c r="A121" s="7" t="s">
        <v>36</v>
      </c>
      <c r="B121" s="47" t="s">
        <v>582</v>
      </c>
      <c r="C121" s="66" t="s">
        <v>330</v>
      </c>
      <c r="D121" s="85"/>
      <c r="E121" s="61" t="s">
        <v>69</v>
      </c>
      <c r="F121" s="4"/>
      <c r="G121" s="5"/>
      <c r="H121" s="5"/>
      <c r="I121" s="5"/>
      <c r="J121" s="5"/>
      <c r="K121" s="5"/>
      <c r="L121" s="5"/>
      <c r="M121" s="6"/>
      <c r="N121" s="39" t="str">
        <f t="shared" si="2"/>
        <v/>
      </c>
      <c r="O121" s="20"/>
      <c r="P121" s="9" t="str">
        <f>IF(COUNTBLANK(F121:M121)&lt;&gt;8,1,IF(Table3[[#This Row],[Comments]]&lt;&gt;"",1,""))</f>
        <v/>
      </c>
    </row>
    <row r="122" spans="1:16" ht="36" thickBot="1">
      <c r="A122" s="7" t="s">
        <v>36</v>
      </c>
      <c r="B122" s="47" t="s">
        <v>582</v>
      </c>
      <c r="C122" s="66" t="s">
        <v>330</v>
      </c>
      <c r="D122" s="85"/>
      <c r="E122" s="61" t="s">
        <v>63</v>
      </c>
      <c r="F122" s="4"/>
      <c r="G122" s="5"/>
      <c r="H122" s="5"/>
      <c r="I122" s="5"/>
      <c r="J122" s="5"/>
      <c r="K122" s="5"/>
      <c r="L122" s="5"/>
      <c r="M122" s="6"/>
      <c r="N122" s="39" t="str">
        <f t="shared" si="2"/>
        <v/>
      </c>
      <c r="O122" s="52"/>
      <c r="P122" s="9" t="str">
        <f>IF(COUNTBLANK(F122:M122)&lt;&gt;8,1,IF(Table3[[#This Row],[Comments]]&lt;&gt;"",1,""))</f>
        <v/>
      </c>
    </row>
    <row r="123" spans="1:16" ht="36" thickBot="1">
      <c r="A123" s="7" t="s">
        <v>36</v>
      </c>
      <c r="B123" s="47" t="s">
        <v>582</v>
      </c>
      <c r="C123" s="66" t="s">
        <v>330</v>
      </c>
      <c r="D123" s="85"/>
      <c r="E123" s="61" t="s">
        <v>62</v>
      </c>
      <c r="F123" s="4"/>
      <c r="G123" s="5"/>
      <c r="H123" s="5"/>
      <c r="I123" s="5"/>
      <c r="J123" s="5"/>
      <c r="K123" s="5"/>
      <c r="L123" s="5"/>
      <c r="M123" s="6"/>
      <c r="N123" s="39" t="str">
        <f t="shared" si="2"/>
        <v/>
      </c>
      <c r="O123" s="52"/>
      <c r="P123" s="9" t="str">
        <f>IF(COUNTBLANK(F123:M123)&lt;&gt;8,1,IF(Table3[[#This Row],[Comments]]&lt;&gt;"",1,""))</f>
        <v/>
      </c>
    </row>
    <row r="124" spans="1:16" ht="36" thickBot="1">
      <c r="A124" s="7" t="s">
        <v>36</v>
      </c>
      <c r="B124" s="47" t="s">
        <v>582</v>
      </c>
      <c r="C124" s="66" t="s">
        <v>93</v>
      </c>
      <c r="D124" s="85"/>
      <c r="E124" s="61" t="s">
        <v>69</v>
      </c>
      <c r="F124" s="4"/>
      <c r="G124" s="5"/>
      <c r="H124" s="5"/>
      <c r="I124" s="5"/>
      <c r="J124" s="5"/>
      <c r="K124" s="5"/>
      <c r="L124" s="5"/>
      <c r="M124" s="6"/>
      <c r="N124" s="39" t="str">
        <f t="shared" si="2"/>
        <v/>
      </c>
      <c r="O124" s="52"/>
      <c r="P124" s="9" t="str">
        <f>IF(COUNTBLANK(F124:M124)&lt;&gt;8,1,IF(Table3[[#This Row],[Comments]]&lt;&gt;"",1,""))</f>
        <v/>
      </c>
    </row>
    <row r="125" spans="1:16" ht="36" thickBot="1">
      <c r="A125" s="7" t="s">
        <v>36</v>
      </c>
      <c r="B125" s="47" t="s">
        <v>582</v>
      </c>
      <c r="C125" s="66" t="s">
        <v>93</v>
      </c>
      <c r="D125" s="85"/>
      <c r="E125" s="61" t="s">
        <v>63</v>
      </c>
      <c r="F125" s="4"/>
      <c r="G125" s="5"/>
      <c r="H125" s="5"/>
      <c r="I125" s="5"/>
      <c r="J125" s="5"/>
      <c r="K125" s="5"/>
      <c r="L125" s="5"/>
      <c r="M125" s="6"/>
      <c r="N125" s="39" t="str">
        <f t="shared" si="2"/>
        <v/>
      </c>
      <c r="O125" s="52"/>
      <c r="P125" s="9" t="str">
        <f>IF(COUNTBLANK(F125:M125)&lt;&gt;8,1,IF(Table3[[#This Row],[Comments]]&lt;&gt;"",1,""))</f>
        <v/>
      </c>
    </row>
    <row r="126" spans="1:16" ht="36" thickBot="1">
      <c r="A126" s="7" t="s">
        <v>36</v>
      </c>
      <c r="B126" s="47" t="s">
        <v>582</v>
      </c>
      <c r="C126" s="66" t="s">
        <v>93</v>
      </c>
      <c r="D126" s="85"/>
      <c r="E126" s="61" t="s">
        <v>62</v>
      </c>
      <c r="F126" s="4"/>
      <c r="G126" s="5"/>
      <c r="H126" s="5"/>
      <c r="I126" s="5"/>
      <c r="J126" s="5"/>
      <c r="K126" s="5"/>
      <c r="L126" s="5"/>
      <c r="M126" s="6"/>
      <c r="N126" s="39" t="str">
        <f t="shared" si="2"/>
        <v/>
      </c>
      <c r="O126" s="52"/>
      <c r="P126" s="9" t="str">
        <f>IF(COUNTBLANK(F126:M126)&lt;&gt;8,1,IF(Table3[[#This Row],[Comments]]&lt;&gt;"",1,""))</f>
        <v/>
      </c>
    </row>
    <row r="127" spans="1:16" ht="36" thickBot="1">
      <c r="A127" s="7" t="s">
        <v>36</v>
      </c>
      <c r="B127" s="47" t="s">
        <v>582</v>
      </c>
      <c r="C127" s="66" t="s">
        <v>94</v>
      </c>
      <c r="D127" s="85"/>
      <c r="E127" s="61" t="s">
        <v>69</v>
      </c>
      <c r="F127" s="4"/>
      <c r="G127" s="5"/>
      <c r="H127" s="5"/>
      <c r="I127" s="5"/>
      <c r="J127" s="5"/>
      <c r="K127" s="5"/>
      <c r="L127" s="5"/>
      <c r="M127" s="6"/>
      <c r="N127" s="39" t="str">
        <f t="shared" si="2"/>
        <v/>
      </c>
      <c r="O127" s="52"/>
      <c r="P127" s="9" t="str">
        <f>IF(COUNTBLANK(F127:M127)&lt;&gt;8,1,IF(Table3[[#This Row],[Comments]]&lt;&gt;"",1,""))</f>
        <v/>
      </c>
    </row>
    <row r="128" spans="1:16" ht="36" thickBot="1">
      <c r="A128" s="7" t="s">
        <v>36</v>
      </c>
      <c r="B128" s="47" t="s">
        <v>582</v>
      </c>
      <c r="C128" s="66" t="s">
        <v>94</v>
      </c>
      <c r="D128" s="85"/>
      <c r="E128" s="61" t="s">
        <v>63</v>
      </c>
      <c r="F128" s="4"/>
      <c r="G128" s="5"/>
      <c r="H128" s="5"/>
      <c r="I128" s="5"/>
      <c r="J128" s="5"/>
      <c r="K128" s="5"/>
      <c r="L128" s="5"/>
      <c r="M128" s="6"/>
      <c r="N128" s="39" t="str">
        <f t="shared" si="2"/>
        <v/>
      </c>
      <c r="O128" s="52"/>
      <c r="P128" s="9" t="str">
        <f>IF(COUNTBLANK(F128:M128)&lt;&gt;8,1,IF(Table3[[#This Row],[Comments]]&lt;&gt;"",1,""))</f>
        <v/>
      </c>
    </row>
    <row r="129" spans="1:16" ht="36" thickBot="1">
      <c r="A129" s="7" t="s">
        <v>36</v>
      </c>
      <c r="B129" s="47" t="s">
        <v>582</v>
      </c>
      <c r="C129" s="66" t="s">
        <v>94</v>
      </c>
      <c r="D129" s="85"/>
      <c r="E129" s="61" t="s">
        <v>62</v>
      </c>
      <c r="F129" s="4"/>
      <c r="G129" s="5"/>
      <c r="H129" s="5"/>
      <c r="I129" s="5"/>
      <c r="J129" s="5"/>
      <c r="K129" s="5"/>
      <c r="L129" s="5"/>
      <c r="M129" s="6"/>
      <c r="N129" s="39" t="str">
        <f t="shared" si="2"/>
        <v/>
      </c>
      <c r="O129" s="52"/>
      <c r="P129" s="9" t="str">
        <f>IF(COUNTBLANK(F129:M129)&lt;&gt;8,1,IF(Table3[[#This Row],[Comments]]&lt;&gt;"",1,""))</f>
        <v/>
      </c>
    </row>
    <row r="130" spans="1:16" ht="36" thickBot="1">
      <c r="A130" s="7" t="s">
        <v>36</v>
      </c>
      <c r="B130" s="47" t="s">
        <v>582</v>
      </c>
      <c r="C130" s="66" t="s">
        <v>95</v>
      </c>
      <c r="D130" s="85"/>
      <c r="E130" s="61" t="s">
        <v>69</v>
      </c>
      <c r="F130" s="4"/>
      <c r="G130" s="5"/>
      <c r="H130" s="5"/>
      <c r="I130" s="5"/>
      <c r="J130" s="5"/>
      <c r="K130" s="5"/>
      <c r="L130" s="5"/>
      <c r="M130" s="6"/>
      <c r="N130" s="39" t="str">
        <f t="shared" si="2"/>
        <v/>
      </c>
      <c r="O130" s="52"/>
      <c r="P130" s="9" t="str">
        <f>IF(COUNTBLANK(F130:M130)&lt;&gt;8,1,IF(Table3[[#This Row],[Comments]]&lt;&gt;"",1,""))</f>
        <v/>
      </c>
    </row>
    <row r="131" spans="1:16" ht="36" thickBot="1">
      <c r="A131" s="7" t="s">
        <v>36</v>
      </c>
      <c r="B131" s="47" t="s">
        <v>582</v>
      </c>
      <c r="C131" s="67" t="s">
        <v>95</v>
      </c>
      <c r="D131" s="85"/>
      <c r="E131" s="61" t="s">
        <v>63</v>
      </c>
      <c r="F131" s="4"/>
      <c r="G131" s="5"/>
      <c r="H131" s="5"/>
      <c r="I131" s="5"/>
      <c r="J131" s="5"/>
      <c r="K131" s="5"/>
      <c r="L131" s="5"/>
      <c r="M131" s="6"/>
      <c r="N131" s="39" t="str">
        <f t="shared" si="2"/>
        <v/>
      </c>
      <c r="O131" s="52"/>
      <c r="P131" s="9" t="str">
        <f>IF(COUNTBLANK(F131:M131)&lt;&gt;8,1,IF(Table3[[#This Row],[Comments]]&lt;&gt;"",1,""))</f>
        <v/>
      </c>
    </row>
    <row r="132" spans="1:16" ht="36" thickBot="1">
      <c r="A132" s="7" t="s">
        <v>36</v>
      </c>
      <c r="B132" s="47" t="s">
        <v>582</v>
      </c>
      <c r="C132" s="66" t="s">
        <v>95</v>
      </c>
      <c r="D132" s="85"/>
      <c r="E132" s="61" t="s">
        <v>62</v>
      </c>
      <c r="F132" s="4"/>
      <c r="G132" s="5"/>
      <c r="H132" s="5"/>
      <c r="I132" s="5"/>
      <c r="J132" s="5"/>
      <c r="K132" s="5"/>
      <c r="L132" s="5"/>
      <c r="M132" s="6"/>
      <c r="N132" s="39" t="str">
        <f t="shared" si="2"/>
        <v/>
      </c>
      <c r="O132" s="52"/>
      <c r="P132" s="9" t="str">
        <f>IF(COUNTBLANK(F132:M132)&lt;&gt;8,1,IF(Table3[[#This Row],[Comments]]&lt;&gt;"",1,""))</f>
        <v/>
      </c>
    </row>
    <row r="133" spans="1:16" ht="36" thickBot="1">
      <c r="A133" s="7" t="s">
        <v>36</v>
      </c>
      <c r="B133" s="47" t="s">
        <v>582</v>
      </c>
      <c r="C133" s="66" t="s">
        <v>525</v>
      </c>
      <c r="D133" s="85"/>
      <c r="E133" s="61" t="s">
        <v>63</v>
      </c>
      <c r="F133" s="4"/>
      <c r="G133" s="5"/>
      <c r="H133" s="5"/>
      <c r="I133" s="5"/>
      <c r="J133" s="5"/>
      <c r="K133" s="5"/>
      <c r="L133" s="5"/>
      <c r="M133" s="6"/>
      <c r="N133" s="39" t="str">
        <f t="shared" ref="N133:N196" si="3">IF(SUM(F133:M133)&gt;0,SUM(F133:M133) &amp;" units","")</f>
        <v/>
      </c>
      <c r="O133" s="52"/>
      <c r="P133" s="9" t="str">
        <f>IF(COUNTBLANK(F133:M133)&lt;&gt;8,1,IF(Table3[[#This Row],[Comments]]&lt;&gt;"",1,""))</f>
        <v/>
      </c>
    </row>
    <row r="134" spans="1:16" ht="36" thickBot="1">
      <c r="A134" s="7" t="s">
        <v>36</v>
      </c>
      <c r="B134" s="47" t="s">
        <v>582</v>
      </c>
      <c r="C134" s="66" t="s">
        <v>525</v>
      </c>
      <c r="D134" s="85"/>
      <c r="E134" s="61" t="s">
        <v>62</v>
      </c>
      <c r="F134" s="4"/>
      <c r="G134" s="5"/>
      <c r="H134" s="5"/>
      <c r="I134" s="5"/>
      <c r="J134" s="5"/>
      <c r="K134" s="5"/>
      <c r="L134" s="5"/>
      <c r="M134" s="6"/>
      <c r="N134" s="39" t="str">
        <f t="shared" si="3"/>
        <v/>
      </c>
      <c r="O134" s="52"/>
      <c r="P134" s="9" t="str">
        <f>IF(COUNTBLANK(F134:M134)&lt;&gt;8,1,IF(Table3[[#This Row],[Comments]]&lt;&gt;"",1,""))</f>
        <v/>
      </c>
    </row>
    <row r="135" spans="1:16" ht="36" thickBot="1">
      <c r="A135" s="7" t="s">
        <v>36</v>
      </c>
      <c r="B135" s="47" t="s">
        <v>582</v>
      </c>
      <c r="C135" s="66" t="s">
        <v>96</v>
      </c>
      <c r="D135" s="85"/>
      <c r="E135" s="61" t="s">
        <v>63</v>
      </c>
      <c r="F135" s="4"/>
      <c r="G135" s="5"/>
      <c r="H135" s="5"/>
      <c r="I135" s="5"/>
      <c r="J135" s="5"/>
      <c r="K135" s="5"/>
      <c r="L135" s="5"/>
      <c r="M135" s="6"/>
      <c r="N135" s="39" t="str">
        <f t="shared" si="3"/>
        <v/>
      </c>
      <c r="O135" s="52"/>
      <c r="P135" s="9" t="str">
        <f>IF(COUNTBLANK(F135:M135)&lt;&gt;8,1,IF(Table3[[#This Row],[Comments]]&lt;&gt;"",1,""))</f>
        <v/>
      </c>
    </row>
    <row r="136" spans="1:16" ht="36" thickBot="1">
      <c r="A136" s="7" t="s">
        <v>36</v>
      </c>
      <c r="B136" s="47" t="s">
        <v>582</v>
      </c>
      <c r="C136" s="66" t="s">
        <v>96</v>
      </c>
      <c r="D136" s="85"/>
      <c r="E136" s="61" t="s">
        <v>62</v>
      </c>
      <c r="F136" s="4"/>
      <c r="G136" s="5"/>
      <c r="H136" s="5"/>
      <c r="I136" s="5"/>
      <c r="J136" s="5"/>
      <c r="K136" s="5"/>
      <c r="L136" s="5"/>
      <c r="M136" s="6"/>
      <c r="N136" s="39" t="str">
        <f t="shared" si="3"/>
        <v/>
      </c>
      <c r="O136" s="52"/>
      <c r="P136" s="9" t="str">
        <f>IF(COUNTBLANK(F136:M136)&lt;&gt;8,1,IF(Table3[[#This Row],[Comments]]&lt;&gt;"",1,""))</f>
        <v/>
      </c>
    </row>
    <row r="137" spans="1:16" ht="36" thickBot="1">
      <c r="A137" s="7" t="s">
        <v>36</v>
      </c>
      <c r="B137" s="47" t="s">
        <v>582</v>
      </c>
      <c r="C137" s="66" t="s">
        <v>97</v>
      </c>
      <c r="D137" s="85"/>
      <c r="E137" s="61" t="s">
        <v>63</v>
      </c>
      <c r="F137" s="4"/>
      <c r="G137" s="5"/>
      <c r="H137" s="5"/>
      <c r="I137" s="5"/>
      <c r="J137" s="5"/>
      <c r="K137" s="5"/>
      <c r="L137" s="5"/>
      <c r="M137" s="6"/>
      <c r="N137" s="39" t="str">
        <f t="shared" si="3"/>
        <v/>
      </c>
      <c r="O137" s="52"/>
      <c r="P137" s="9" t="str">
        <f>IF(COUNTBLANK(F137:M137)&lt;&gt;8,1,IF(Table3[[#This Row],[Comments]]&lt;&gt;"",1,""))</f>
        <v/>
      </c>
    </row>
    <row r="138" spans="1:16" ht="36" thickBot="1">
      <c r="A138" s="7" t="s">
        <v>36</v>
      </c>
      <c r="B138" s="47" t="s">
        <v>582</v>
      </c>
      <c r="C138" s="66" t="s">
        <v>97</v>
      </c>
      <c r="D138" s="85"/>
      <c r="E138" s="61" t="s">
        <v>62</v>
      </c>
      <c r="F138" s="4"/>
      <c r="G138" s="5"/>
      <c r="H138" s="5"/>
      <c r="I138" s="5"/>
      <c r="J138" s="5"/>
      <c r="K138" s="5"/>
      <c r="L138" s="5"/>
      <c r="M138" s="6"/>
      <c r="N138" s="39" t="str">
        <f t="shared" si="3"/>
        <v/>
      </c>
      <c r="O138" s="20"/>
      <c r="P138" s="9" t="str">
        <f>IF(COUNTBLANK(F138:M138)&lt;&gt;8,1,IF(Table3[[#This Row],[Comments]]&lt;&gt;"",1,""))</f>
        <v/>
      </c>
    </row>
    <row r="139" spans="1:16" ht="36" thickBot="1">
      <c r="A139" s="7" t="s">
        <v>36</v>
      </c>
      <c r="B139" s="47" t="s">
        <v>582</v>
      </c>
      <c r="C139" s="66" t="s">
        <v>98</v>
      </c>
      <c r="D139" s="85"/>
      <c r="E139" s="61" t="s">
        <v>62</v>
      </c>
      <c r="F139" s="4"/>
      <c r="G139" s="5"/>
      <c r="H139" s="5"/>
      <c r="I139" s="5"/>
      <c r="J139" s="5"/>
      <c r="K139" s="5"/>
      <c r="L139" s="5"/>
      <c r="M139" s="6"/>
      <c r="N139" s="39" t="str">
        <f t="shared" si="3"/>
        <v/>
      </c>
      <c r="O139" s="52"/>
      <c r="P139" s="9" t="str">
        <f>IF(COUNTBLANK(F139:M139)&lt;&gt;8,1,IF(Table3[[#This Row],[Comments]]&lt;&gt;"",1,""))</f>
        <v/>
      </c>
    </row>
    <row r="140" spans="1:16" ht="36" thickBot="1">
      <c r="A140" s="7" t="s">
        <v>36</v>
      </c>
      <c r="B140" s="47" t="s">
        <v>582</v>
      </c>
      <c r="C140" s="66" t="s">
        <v>598</v>
      </c>
      <c r="D140" s="85"/>
      <c r="E140" s="61" t="s">
        <v>63</v>
      </c>
      <c r="F140" s="4"/>
      <c r="G140" s="5"/>
      <c r="H140" s="5"/>
      <c r="I140" s="5"/>
      <c r="J140" s="5"/>
      <c r="K140" s="5"/>
      <c r="L140" s="5"/>
      <c r="M140" s="6"/>
      <c r="N140" s="39" t="str">
        <f t="shared" si="3"/>
        <v/>
      </c>
      <c r="O140" s="20"/>
      <c r="P140" s="9" t="str">
        <f>IF(COUNTBLANK(F140:M140)&lt;&gt;8,1,IF(Table3[[#This Row],[Comments]]&lt;&gt;"",1,""))</f>
        <v/>
      </c>
    </row>
    <row r="141" spans="1:16" ht="36" thickBot="1">
      <c r="A141" s="7" t="s">
        <v>36</v>
      </c>
      <c r="B141" s="47" t="s">
        <v>582</v>
      </c>
      <c r="C141" s="66" t="s">
        <v>598</v>
      </c>
      <c r="D141" s="85"/>
      <c r="E141" s="61" t="s">
        <v>62</v>
      </c>
      <c r="F141" s="4"/>
      <c r="G141" s="5"/>
      <c r="H141" s="5"/>
      <c r="I141" s="5"/>
      <c r="J141" s="5"/>
      <c r="K141" s="5"/>
      <c r="L141" s="5"/>
      <c r="M141" s="6"/>
      <c r="N141" s="39" t="str">
        <f t="shared" si="3"/>
        <v/>
      </c>
      <c r="O141" s="52"/>
      <c r="P141" s="9" t="str">
        <f>IF(COUNTBLANK(F141:M141)&lt;&gt;8,1,IF(Table3[[#This Row],[Comments]]&lt;&gt;"",1,""))</f>
        <v/>
      </c>
    </row>
    <row r="142" spans="1:16" ht="36" thickBot="1">
      <c r="A142" s="7" t="s">
        <v>36</v>
      </c>
      <c r="B142" s="47" t="s">
        <v>582</v>
      </c>
      <c r="C142" s="66" t="s">
        <v>99</v>
      </c>
      <c r="D142" s="85"/>
      <c r="E142" s="61" t="s">
        <v>63</v>
      </c>
      <c r="F142" s="4"/>
      <c r="G142" s="5"/>
      <c r="H142" s="5"/>
      <c r="I142" s="5"/>
      <c r="J142" s="5"/>
      <c r="K142" s="5"/>
      <c r="L142" s="5"/>
      <c r="M142" s="6"/>
      <c r="N142" s="39" t="str">
        <f t="shared" si="3"/>
        <v/>
      </c>
      <c r="O142" s="52"/>
      <c r="P142" s="9" t="str">
        <f>IF(COUNTBLANK(F142:M142)&lt;&gt;8,1,IF(Table3[[#This Row],[Comments]]&lt;&gt;"",1,""))</f>
        <v/>
      </c>
    </row>
    <row r="143" spans="1:16" ht="36" thickBot="1">
      <c r="A143" s="7" t="s">
        <v>36</v>
      </c>
      <c r="B143" s="47" t="s">
        <v>582</v>
      </c>
      <c r="C143" s="66" t="s">
        <v>99</v>
      </c>
      <c r="D143" s="85"/>
      <c r="E143" s="61" t="s">
        <v>62</v>
      </c>
      <c r="F143" s="4"/>
      <c r="G143" s="5"/>
      <c r="H143" s="5"/>
      <c r="I143" s="5"/>
      <c r="J143" s="5"/>
      <c r="K143" s="5"/>
      <c r="L143" s="5"/>
      <c r="M143" s="6"/>
      <c r="N143" s="39" t="str">
        <f t="shared" si="3"/>
        <v/>
      </c>
      <c r="O143" s="52"/>
      <c r="P143" s="9" t="str">
        <f>IF(COUNTBLANK(F143:M143)&lt;&gt;8,1,IF(Table3[[#This Row],[Comments]]&lt;&gt;"",1,""))</f>
        <v/>
      </c>
    </row>
    <row r="144" spans="1:16" ht="36" thickBot="1">
      <c r="A144" s="7" t="s">
        <v>36</v>
      </c>
      <c r="B144" s="47" t="s">
        <v>582</v>
      </c>
      <c r="C144" s="66" t="s">
        <v>100</v>
      </c>
      <c r="D144" s="85"/>
      <c r="E144" s="61" t="s">
        <v>69</v>
      </c>
      <c r="F144" s="4"/>
      <c r="G144" s="5"/>
      <c r="H144" s="5"/>
      <c r="I144" s="5"/>
      <c r="J144" s="5"/>
      <c r="K144" s="5"/>
      <c r="L144" s="5"/>
      <c r="M144" s="6"/>
      <c r="N144" s="39" t="str">
        <f t="shared" si="3"/>
        <v/>
      </c>
      <c r="O144" s="52"/>
      <c r="P144" s="9" t="str">
        <f>IF(COUNTBLANK(F144:M144)&lt;&gt;8,1,IF(Table3[[#This Row],[Comments]]&lt;&gt;"",1,""))</f>
        <v/>
      </c>
    </row>
    <row r="145" spans="1:16" ht="36" thickBot="1">
      <c r="A145" s="7" t="s">
        <v>36</v>
      </c>
      <c r="B145" s="47" t="s">
        <v>582</v>
      </c>
      <c r="C145" s="66" t="s">
        <v>100</v>
      </c>
      <c r="D145" s="85"/>
      <c r="E145" s="61" t="s">
        <v>63</v>
      </c>
      <c r="F145" s="4"/>
      <c r="G145" s="5"/>
      <c r="H145" s="5"/>
      <c r="I145" s="5"/>
      <c r="J145" s="5"/>
      <c r="K145" s="5"/>
      <c r="L145" s="5"/>
      <c r="M145" s="6"/>
      <c r="N145" s="39" t="str">
        <f t="shared" si="3"/>
        <v/>
      </c>
      <c r="O145" s="52"/>
      <c r="P145" s="9" t="str">
        <f>IF(COUNTBLANK(F145:M145)&lt;&gt;8,1,IF(Table3[[#This Row],[Comments]]&lt;&gt;"",1,""))</f>
        <v/>
      </c>
    </row>
    <row r="146" spans="1:16" ht="36" thickBot="1">
      <c r="A146" s="7" t="s">
        <v>36</v>
      </c>
      <c r="B146" s="47" t="s">
        <v>582</v>
      </c>
      <c r="C146" s="66" t="s">
        <v>100</v>
      </c>
      <c r="D146" s="85"/>
      <c r="E146" s="61" t="s">
        <v>62</v>
      </c>
      <c r="F146" s="4"/>
      <c r="G146" s="5"/>
      <c r="H146" s="5"/>
      <c r="I146" s="5"/>
      <c r="J146" s="5"/>
      <c r="K146" s="5"/>
      <c r="L146" s="5"/>
      <c r="M146" s="6"/>
      <c r="N146" s="39" t="str">
        <f t="shared" si="3"/>
        <v/>
      </c>
      <c r="O146" s="52"/>
      <c r="P146" s="9" t="str">
        <f>IF(COUNTBLANK(F146:M146)&lt;&gt;8,1,IF(Table3[[#This Row],[Comments]]&lt;&gt;"",1,""))</f>
        <v/>
      </c>
    </row>
    <row r="147" spans="1:16" ht="36" thickBot="1">
      <c r="A147" s="7" t="s">
        <v>36</v>
      </c>
      <c r="B147" s="47" t="s">
        <v>582</v>
      </c>
      <c r="C147" s="66" t="s">
        <v>599</v>
      </c>
      <c r="D147" s="85"/>
      <c r="E147" s="61" t="s">
        <v>63</v>
      </c>
      <c r="F147" s="4"/>
      <c r="G147" s="5"/>
      <c r="H147" s="5"/>
      <c r="I147" s="5"/>
      <c r="J147" s="5"/>
      <c r="K147" s="5"/>
      <c r="L147" s="5"/>
      <c r="M147" s="6"/>
      <c r="N147" s="39" t="str">
        <f t="shared" si="3"/>
        <v/>
      </c>
      <c r="O147" s="52"/>
      <c r="P147" s="9" t="str">
        <f>IF(COUNTBLANK(F147:M147)&lt;&gt;8,1,IF(Table3[[#This Row],[Comments]]&lt;&gt;"",1,""))</f>
        <v/>
      </c>
    </row>
    <row r="148" spans="1:16" ht="36" thickBot="1">
      <c r="A148" s="7" t="s">
        <v>36</v>
      </c>
      <c r="B148" s="47" t="s">
        <v>582</v>
      </c>
      <c r="C148" s="66" t="s">
        <v>599</v>
      </c>
      <c r="D148" s="85"/>
      <c r="E148" s="61" t="s">
        <v>62</v>
      </c>
      <c r="F148" s="4"/>
      <c r="G148" s="5"/>
      <c r="H148" s="5"/>
      <c r="I148" s="5"/>
      <c r="J148" s="5"/>
      <c r="K148" s="5"/>
      <c r="L148" s="5"/>
      <c r="M148" s="6"/>
      <c r="N148" s="39" t="str">
        <f t="shared" si="3"/>
        <v/>
      </c>
      <c r="O148" s="52"/>
      <c r="P148" s="9" t="str">
        <f>IF(COUNTBLANK(F148:M148)&lt;&gt;8,1,IF(Table3[[#This Row],[Comments]]&lt;&gt;"",1,""))</f>
        <v/>
      </c>
    </row>
    <row r="149" spans="1:16" ht="36" thickBot="1">
      <c r="A149" s="7" t="s">
        <v>36</v>
      </c>
      <c r="B149" s="47" t="s">
        <v>582</v>
      </c>
      <c r="C149" s="66" t="s">
        <v>101</v>
      </c>
      <c r="D149" s="85"/>
      <c r="E149" s="61" t="s">
        <v>69</v>
      </c>
      <c r="F149" s="4"/>
      <c r="G149" s="5"/>
      <c r="H149" s="5"/>
      <c r="I149" s="5"/>
      <c r="J149" s="5"/>
      <c r="K149" s="5"/>
      <c r="L149" s="5"/>
      <c r="M149" s="6"/>
      <c r="N149" s="39" t="str">
        <f t="shared" si="3"/>
        <v/>
      </c>
      <c r="O149" s="52"/>
      <c r="P149" s="9" t="str">
        <f>IF(COUNTBLANK(F149:M149)&lt;&gt;8,1,IF(Table3[[#This Row],[Comments]]&lt;&gt;"",1,""))</f>
        <v/>
      </c>
    </row>
    <row r="150" spans="1:16" ht="36" thickBot="1">
      <c r="A150" s="7" t="s">
        <v>36</v>
      </c>
      <c r="B150" s="47" t="s">
        <v>582</v>
      </c>
      <c r="C150" s="66" t="s">
        <v>102</v>
      </c>
      <c r="D150" s="85"/>
      <c r="E150" s="61" t="s">
        <v>69</v>
      </c>
      <c r="F150" s="4"/>
      <c r="G150" s="5"/>
      <c r="H150" s="5"/>
      <c r="I150" s="5"/>
      <c r="J150" s="5"/>
      <c r="K150" s="5"/>
      <c r="L150" s="5"/>
      <c r="M150" s="6"/>
      <c r="N150" s="39" t="str">
        <f t="shared" si="3"/>
        <v/>
      </c>
      <c r="O150" s="52"/>
      <c r="P150" s="9" t="str">
        <f>IF(COUNTBLANK(F150:M150)&lt;&gt;8,1,IF(Table3[[#This Row],[Comments]]&lt;&gt;"",1,""))</f>
        <v/>
      </c>
    </row>
    <row r="151" spans="1:16" ht="36" thickBot="1">
      <c r="A151" s="7" t="s">
        <v>36</v>
      </c>
      <c r="B151" s="47" t="s">
        <v>582</v>
      </c>
      <c r="C151" s="66" t="s">
        <v>102</v>
      </c>
      <c r="D151" s="85"/>
      <c r="E151" s="61" t="s">
        <v>62</v>
      </c>
      <c r="F151" s="4"/>
      <c r="G151" s="5"/>
      <c r="H151" s="5"/>
      <c r="I151" s="5"/>
      <c r="J151" s="5"/>
      <c r="K151" s="5"/>
      <c r="L151" s="5"/>
      <c r="M151" s="6"/>
      <c r="N151" s="39" t="str">
        <f t="shared" si="3"/>
        <v/>
      </c>
      <c r="O151" s="52"/>
      <c r="P151" s="9" t="str">
        <f>IF(COUNTBLANK(F151:M151)&lt;&gt;8,1,IF(Table3[[#This Row],[Comments]]&lt;&gt;"",1,""))</f>
        <v/>
      </c>
    </row>
    <row r="152" spans="1:16" ht="36" thickBot="1">
      <c r="A152" s="7" t="s">
        <v>36</v>
      </c>
      <c r="B152" s="47" t="s">
        <v>582</v>
      </c>
      <c r="C152" s="66" t="s">
        <v>103</v>
      </c>
      <c r="D152" s="85"/>
      <c r="E152" s="61" t="s">
        <v>63</v>
      </c>
      <c r="F152" s="4"/>
      <c r="G152" s="5"/>
      <c r="H152" s="5"/>
      <c r="I152" s="5"/>
      <c r="J152" s="5"/>
      <c r="K152" s="5"/>
      <c r="L152" s="5"/>
      <c r="M152" s="6"/>
      <c r="N152" s="39" t="str">
        <f t="shared" si="3"/>
        <v/>
      </c>
      <c r="O152" s="52"/>
      <c r="P152" s="9" t="str">
        <f>IF(COUNTBLANK(F152:M152)&lt;&gt;8,1,IF(Table3[[#This Row],[Comments]]&lt;&gt;"",1,""))</f>
        <v/>
      </c>
    </row>
    <row r="153" spans="1:16" ht="36" thickBot="1">
      <c r="A153" s="7" t="s">
        <v>36</v>
      </c>
      <c r="B153" s="47" t="s">
        <v>582</v>
      </c>
      <c r="C153" s="66" t="s">
        <v>103</v>
      </c>
      <c r="D153" s="85"/>
      <c r="E153" s="61" t="s">
        <v>62</v>
      </c>
      <c r="F153" s="4"/>
      <c r="G153" s="5"/>
      <c r="H153" s="5"/>
      <c r="I153" s="5"/>
      <c r="J153" s="5"/>
      <c r="K153" s="5"/>
      <c r="L153" s="5"/>
      <c r="M153" s="6"/>
      <c r="N153" s="39" t="str">
        <f t="shared" si="3"/>
        <v/>
      </c>
      <c r="O153" s="52"/>
      <c r="P153" s="9" t="str">
        <f>IF(COUNTBLANK(F153:M153)&lt;&gt;8,1,IF(Table3[[#This Row],[Comments]]&lt;&gt;"",1,""))</f>
        <v/>
      </c>
    </row>
    <row r="154" spans="1:16" ht="36" thickBot="1">
      <c r="A154" s="7" t="s">
        <v>36</v>
      </c>
      <c r="B154" s="47" t="s">
        <v>582</v>
      </c>
      <c r="C154" s="66" t="s">
        <v>104</v>
      </c>
      <c r="D154" s="85"/>
      <c r="E154" s="61" t="s">
        <v>63</v>
      </c>
      <c r="F154" s="4"/>
      <c r="G154" s="5"/>
      <c r="H154" s="5"/>
      <c r="I154" s="5"/>
      <c r="J154" s="5"/>
      <c r="K154" s="5"/>
      <c r="L154" s="5"/>
      <c r="M154" s="6"/>
      <c r="N154" s="39" t="str">
        <f t="shared" si="3"/>
        <v/>
      </c>
      <c r="O154" s="52"/>
      <c r="P154" s="9" t="str">
        <f>IF(COUNTBLANK(F154:M154)&lt;&gt;8,1,IF(Table3[[#This Row],[Comments]]&lt;&gt;"",1,""))</f>
        <v/>
      </c>
    </row>
    <row r="155" spans="1:16" ht="36" thickBot="1">
      <c r="A155" s="7" t="s">
        <v>36</v>
      </c>
      <c r="B155" s="47" t="s">
        <v>582</v>
      </c>
      <c r="C155" s="66" t="s">
        <v>104</v>
      </c>
      <c r="D155" s="85"/>
      <c r="E155" s="61" t="s">
        <v>62</v>
      </c>
      <c r="F155" s="4"/>
      <c r="G155" s="5"/>
      <c r="H155" s="5"/>
      <c r="I155" s="5"/>
      <c r="J155" s="5"/>
      <c r="K155" s="5"/>
      <c r="L155" s="5"/>
      <c r="M155" s="6"/>
      <c r="N155" s="39" t="str">
        <f t="shared" si="3"/>
        <v/>
      </c>
      <c r="O155" s="52"/>
      <c r="P155" s="9" t="str">
        <f>IF(COUNTBLANK(F155:M155)&lt;&gt;8,1,IF(Table3[[#This Row],[Comments]]&lt;&gt;"",1,""))</f>
        <v/>
      </c>
    </row>
    <row r="156" spans="1:16" ht="36" thickBot="1">
      <c r="A156" s="7" t="s">
        <v>36</v>
      </c>
      <c r="B156" s="47" t="s">
        <v>582</v>
      </c>
      <c r="C156" s="66" t="s">
        <v>105</v>
      </c>
      <c r="D156" s="85"/>
      <c r="E156" s="61" t="s">
        <v>69</v>
      </c>
      <c r="F156" s="4"/>
      <c r="G156" s="5"/>
      <c r="H156" s="5"/>
      <c r="I156" s="5"/>
      <c r="J156" s="5"/>
      <c r="K156" s="5"/>
      <c r="L156" s="5"/>
      <c r="M156" s="6"/>
      <c r="N156" s="39" t="str">
        <f t="shared" si="3"/>
        <v/>
      </c>
      <c r="O156" s="20"/>
      <c r="P156" s="9" t="str">
        <f>IF(COUNTBLANK(F156:M156)&lt;&gt;8,1,IF(Table3[[#This Row],[Comments]]&lt;&gt;"",1,""))</f>
        <v/>
      </c>
    </row>
    <row r="157" spans="1:16" ht="36" thickBot="1">
      <c r="A157" s="7" t="s">
        <v>36</v>
      </c>
      <c r="B157" s="47" t="s">
        <v>582</v>
      </c>
      <c r="C157" s="66" t="s">
        <v>105</v>
      </c>
      <c r="D157" s="85"/>
      <c r="E157" s="61" t="s">
        <v>63</v>
      </c>
      <c r="F157" s="4"/>
      <c r="G157" s="5"/>
      <c r="H157" s="5"/>
      <c r="I157" s="5"/>
      <c r="J157" s="5"/>
      <c r="K157" s="5"/>
      <c r="L157" s="5"/>
      <c r="M157" s="6"/>
      <c r="N157" s="39" t="str">
        <f t="shared" si="3"/>
        <v/>
      </c>
      <c r="O157" s="52"/>
      <c r="P157" s="9" t="str">
        <f>IF(COUNTBLANK(F157:M157)&lt;&gt;8,1,IF(Table3[[#This Row],[Comments]]&lt;&gt;"",1,""))</f>
        <v/>
      </c>
    </row>
    <row r="158" spans="1:16" ht="36" thickBot="1">
      <c r="A158" s="7" t="s">
        <v>36</v>
      </c>
      <c r="B158" s="47" t="s">
        <v>582</v>
      </c>
      <c r="C158" s="66" t="s">
        <v>105</v>
      </c>
      <c r="D158" s="85"/>
      <c r="E158" s="61" t="s">
        <v>62</v>
      </c>
      <c r="F158" s="4"/>
      <c r="G158" s="5"/>
      <c r="H158" s="5"/>
      <c r="I158" s="5"/>
      <c r="J158" s="5"/>
      <c r="K158" s="5"/>
      <c r="L158" s="5"/>
      <c r="M158" s="6"/>
      <c r="N158" s="39" t="str">
        <f t="shared" si="3"/>
        <v/>
      </c>
      <c r="O158" s="52"/>
      <c r="P158" s="9" t="str">
        <f>IF(COUNTBLANK(F158:M158)&lt;&gt;8,1,IF(Table3[[#This Row],[Comments]]&lt;&gt;"",1,""))</f>
        <v/>
      </c>
    </row>
    <row r="159" spans="1:16" ht="36" thickBot="1">
      <c r="A159" s="7" t="s">
        <v>36</v>
      </c>
      <c r="B159" s="47" t="s">
        <v>582</v>
      </c>
      <c r="C159" s="66" t="s">
        <v>106</v>
      </c>
      <c r="D159" s="85"/>
      <c r="E159" s="61" t="s">
        <v>69</v>
      </c>
      <c r="F159" s="4"/>
      <c r="G159" s="5"/>
      <c r="H159" s="5"/>
      <c r="I159" s="5"/>
      <c r="J159" s="5"/>
      <c r="K159" s="5"/>
      <c r="L159" s="5"/>
      <c r="M159" s="6"/>
      <c r="N159" s="39" t="str">
        <f t="shared" si="3"/>
        <v/>
      </c>
      <c r="O159" s="20"/>
      <c r="P159" s="9" t="str">
        <f>IF(COUNTBLANK(F159:M159)&lt;&gt;8,1,IF(Table3[[#This Row],[Comments]]&lt;&gt;"",1,""))</f>
        <v/>
      </c>
    </row>
    <row r="160" spans="1:16" ht="36" thickBot="1">
      <c r="A160" s="7" t="s">
        <v>36</v>
      </c>
      <c r="B160" s="47" t="s">
        <v>582</v>
      </c>
      <c r="C160" s="66" t="s">
        <v>106</v>
      </c>
      <c r="D160" s="85"/>
      <c r="E160" s="61" t="s">
        <v>63</v>
      </c>
      <c r="F160" s="4"/>
      <c r="G160" s="5"/>
      <c r="H160" s="5"/>
      <c r="I160" s="5"/>
      <c r="J160" s="5"/>
      <c r="K160" s="5"/>
      <c r="L160" s="5"/>
      <c r="M160" s="6"/>
      <c r="N160" s="39" t="str">
        <f t="shared" si="3"/>
        <v/>
      </c>
      <c r="O160" s="52"/>
      <c r="P160" s="9" t="str">
        <f>IF(COUNTBLANK(F160:M160)&lt;&gt;8,1,IF(Table3[[#This Row],[Comments]]&lt;&gt;"",1,""))</f>
        <v/>
      </c>
    </row>
    <row r="161" spans="1:16" ht="36" thickBot="1">
      <c r="A161" s="7" t="s">
        <v>36</v>
      </c>
      <c r="B161" s="47" t="s">
        <v>582</v>
      </c>
      <c r="C161" s="66" t="s">
        <v>106</v>
      </c>
      <c r="D161" s="85"/>
      <c r="E161" s="61" t="s">
        <v>62</v>
      </c>
      <c r="F161" s="4"/>
      <c r="G161" s="5"/>
      <c r="H161" s="5"/>
      <c r="I161" s="5"/>
      <c r="J161" s="5"/>
      <c r="K161" s="5"/>
      <c r="L161" s="5"/>
      <c r="M161" s="6"/>
      <c r="N161" s="39" t="str">
        <f t="shared" si="3"/>
        <v/>
      </c>
      <c r="O161" s="20"/>
      <c r="P161" s="9" t="str">
        <f>IF(COUNTBLANK(F161:M161)&lt;&gt;8,1,IF(Table3[[#This Row],[Comments]]&lt;&gt;"",1,""))</f>
        <v/>
      </c>
    </row>
    <row r="162" spans="1:16" ht="36" thickBot="1">
      <c r="A162" s="7" t="s">
        <v>36</v>
      </c>
      <c r="B162" s="47" t="s">
        <v>582</v>
      </c>
      <c r="C162" s="66" t="s">
        <v>107</v>
      </c>
      <c r="D162" s="85"/>
      <c r="E162" s="61" t="s">
        <v>69</v>
      </c>
      <c r="F162" s="4"/>
      <c r="G162" s="5"/>
      <c r="H162" s="5"/>
      <c r="I162" s="5"/>
      <c r="J162" s="5"/>
      <c r="K162" s="5"/>
      <c r="L162" s="5"/>
      <c r="M162" s="6"/>
      <c r="N162" s="39" t="str">
        <f t="shared" si="3"/>
        <v/>
      </c>
      <c r="O162" s="52"/>
      <c r="P162" s="9" t="str">
        <f>IF(COUNTBLANK(F162:M162)&lt;&gt;8,1,IF(Table3[[#This Row],[Comments]]&lt;&gt;"",1,""))</f>
        <v/>
      </c>
    </row>
    <row r="163" spans="1:16" ht="36" thickBot="1">
      <c r="A163" s="7" t="s">
        <v>36</v>
      </c>
      <c r="B163" s="47" t="s">
        <v>582</v>
      </c>
      <c r="C163" s="66" t="s">
        <v>107</v>
      </c>
      <c r="D163" s="85"/>
      <c r="E163" s="61" t="s">
        <v>63</v>
      </c>
      <c r="F163" s="4"/>
      <c r="G163" s="5"/>
      <c r="H163" s="5"/>
      <c r="I163" s="5"/>
      <c r="J163" s="5"/>
      <c r="K163" s="5"/>
      <c r="L163" s="5"/>
      <c r="M163" s="6"/>
      <c r="N163" s="39" t="str">
        <f t="shared" si="3"/>
        <v/>
      </c>
      <c r="O163" s="52"/>
      <c r="P163" s="9" t="str">
        <f>IF(COUNTBLANK(F163:M163)&lt;&gt;8,1,IF(Table3[[#This Row],[Comments]]&lt;&gt;"",1,""))</f>
        <v/>
      </c>
    </row>
    <row r="164" spans="1:16" ht="36" thickBot="1">
      <c r="A164" s="7" t="s">
        <v>36</v>
      </c>
      <c r="B164" s="47" t="s">
        <v>582</v>
      </c>
      <c r="C164" s="66" t="s">
        <v>107</v>
      </c>
      <c r="D164" s="85"/>
      <c r="E164" s="61" t="s">
        <v>62</v>
      </c>
      <c r="F164" s="4"/>
      <c r="G164" s="5"/>
      <c r="H164" s="5"/>
      <c r="I164" s="5"/>
      <c r="J164" s="5"/>
      <c r="K164" s="5"/>
      <c r="L164" s="5"/>
      <c r="M164" s="6"/>
      <c r="N164" s="39" t="str">
        <f t="shared" si="3"/>
        <v/>
      </c>
      <c r="O164" s="52"/>
      <c r="P164" s="9" t="str">
        <f>IF(COUNTBLANK(F164:M164)&lt;&gt;8,1,IF(Table3[[#This Row],[Comments]]&lt;&gt;"",1,""))</f>
        <v/>
      </c>
    </row>
    <row r="165" spans="1:16" ht="36" thickBot="1">
      <c r="A165" s="7" t="s">
        <v>36</v>
      </c>
      <c r="B165" s="47" t="s">
        <v>582</v>
      </c>
      <c r="C165" s="66" t="s">
        <v>108</v>
      </c>
      <c r="D165" s="85"/>
      <c r="E165" s="61" t="s">
        <v>69</v>
      </c>
      <c r="F165" s="4"/>
      <c r="G165" s="5"/>
      <c r="H165" s="5"/>
      <c r="I165" s="5"/>
      <c r="J165" s="5"/>
      <c r="K165" s="5"/>
      <c r="L165" s="5"/>
      <c r="M165" s="6"/>
      <c r="N165" s="39" t="str">
        <f t="shared" si="3"/>
        <v/>
      </c>
      <c r="O165" s="20"/>
      <c r="P165" s="9" t="str">
        <f>IF(COUNTBLANK(F165:M165)&lt;&gt;8,1,IF(Table3[[#This Row],[Comments]]&lt;&gt;"",1,""))</f>
        <v/>
      </c>
    </row>
    <row r="166" spans="1:16" ht="36" thickBot="1">
      <c r="A166" s="7" t="s">
        <v>36</v>
      </c>
      <c r="B166" s="47" t="s">
        <v>582</v>
      </c>
      <c r="C166" s="66" t="s">
        <v>108</v>
      </c>
      <c r="D166" s="85"/>
      <c r="E166" s="61" t="s">
        <v>63</v>
      </c>
      <c r="F166" s="4"/>
      <c r="G166" s="5"/>
      <c r="H166" s="5"/>
      <c r="I166" s="5"/>
      <c r="J166" s="5"/>
      <c r="K166" s="5"/>
      <c r="L166" s="5"/>
      <c r="M166" s="6"/>
      <c r="N166" s="39" t="str">
        <f t="shared" si="3"/>
        <v/>
      </c>
      <c r="O166" s="52"/>
      <c r="P166" s="9" t="str">
        <f>IF(COUNTBLANK(F166:M166)&lt;&gt;8,1,IF(Table3[[#This Row],[Comments]]&lt;&gt;"",1,""))</f>
        <v/>
      </c>
    </row>
    <row r="167" spans="1:16" ht="36" thickBot="1">
      <c r="A167" s="7" t="s">
        <v>36</v>
      </c>
      <c r="B167" s="47" t="s">
        <v>582</v>
      </c>
      <c r="C167" s="66" t="s">
        <v>108</v>
      </c>
      <c r="D167" s="85"/>
      <c r="E167" s="61" t="s">
        <v>62</v>
      </c>
      <c r="F167" s="4"/>
      <c r="G167" s="5"/>
      <c r="H167" s="5"/>
      <c r="I167" s="5"/>
      <c r="J167" s="5"/>
      <c r="K167" s="5"/>
      <c r="L167" s="5"/>
      <c r="M167" s="6"/>
      <c r="N167" s="39" t="str">
        <f t="shared" si="3"/>
        <v/>
      </c>
      <c r="O167" s="52"/>
      <c r="P167" s="9" t="str">
        <f>IF(COUNTBLANK(F167:M167)&lt;&gt;8,1,IF(Table3[[#This Row],[Comments]]&lt;&gt;"",1,""))</f>
        <v/>
      </c>
    </row>
    <row r="168" spans="1:16" ht="36" thickBot="1">
      <c r="A168" s="7" t="s">
        <v>36</v>
      </c>
      <c r="B168" s="47" t="s">
        <v>582</v>
      </c>
      <c r="C168" s="66" t="s">
        <v>109</v>
      </c>
      <c r="D168" s="85"/>
      <c r="E168" s="61" t="s">
        <v>69</v>
      </c>
      <c r="F168" s="4"/>
      <c r="G168" s="5"/>
      <c r="H168" s="5"/>
      <c r="I168" s="5"/>
      <c r="J168" s="5"/>
      <c r="K168" s="5"/>
      <c r="L168" s="5"/>
      <c r="M168" s="6"/>
      <c r="N168" s="39" t="str">
        <f t="shared" si="3"/>
        <v/>
      </c>
      <c r="O168" s="52"/>
      <c r="P168" s="9" t="str">
        <f>IF(COUNTBLANK(F168:M168)&lt;&gt;8,1,IF(Table3[[#This Row],[Comments]]&lt;&gt;"",1,""))</f>
        <v/>
      </c>
    </row>
    <row r="169" spans="1:16" ht="36" thickBot="1">
      <c r="A169" s="7" t="s">
        <v>36</v>
      </c>
      <c r="B169" s="47" t="s">
        <v>582</v>
      </c>
      <c r="C169" s="66" t="s">
        <v>109</v>
      </c>
      <c r="D169" s="85"/>
      <c r="E169" s="61" t="s">
        <v>63</v>
      </c>
      <c r="F169" s="4"/>
      <c r="G169" s="5"/>
      <c r="H169" s="5"/>
      <c r="I169" s="5"/>
      <c r="J169" s="5"/>
      <c r="K169" s="5"/>
      <c r="L169" s="5"/>
      <c r="M169" s="6"/>
      <c r="N169" s="39" t="str">
        <f t="shared" si="3"/>
        <v/>
      </c>
      <c r="O169" s="52"/>
      <c r="P169" s="9" t="str">
        <f>IF(COUNTBLANK(F169:M169)&lt;&gt;8,1,IF(Table3[[#This Row],[Comments]]&lt;&gt;"",1,""))</f>
        <v/>
      </c>
    </row>
    <row r="170" spans="1:16" ht="36" thickBot="1">
      <c r="B170" s="47" t="s">
        <v>582</v>
      </c>
      <c r="C170" s="66" t="s">
        <v>109</v>
      </c>
      <c r="D170" s="85"/>
      <c r="E170" s="61" t="s">
        <v>62</v>
      </c>
      <c r="F170" s="4"/>
      <c r="G170" s="5"/>
      <c r="H170" s="5"/>
      <c r="I170" s="5"/>
      <c r="J170" s="5"/>
      <c r="K170" s="5"/>
      <c r="L170" s="5"/>
      <c r="M170" s="6"/>
      <c r="N170" s="39" t="str">
        <f t="shared" si="3"/>
        <v/>
      </c>
      <c r="O170" s="52"/>
      <c r="P170" s="9" t="str">
        <f>IF(COUNTBLANK(F170:M170)&lt;&gt;8,1,IF(Table3[[#This Row],[Comments]]&lt;&gt;"",1,""))</f>
        <v/>
      </c>
    </row>
    <row r="171" spans="1:16" ht="36" thickBot="1">
      <c r="A171" s="7" t="s">
        <v>36</v>
      </c>
      <c r="B171" s="47" t="s">
        <v>582</v>
      </c>
      <c r="C171" s="66" t="s">
        <v>494</v>
      </c>
      <c r="D171" s="85"/>
      <c r="E171" s="61" t="s">
        <v>63</v>
      </c>
      <c r="F171" s="4"/>
      <c r="G171" s="5"/>
      <c r="H171" s="5"/>
      <c r="I171" s="5"/>
      <c r="J171" s="5"/>
      <c r="K171" s="5"/>
      <c r="L171" s="5"/>
      <c r="M171" s="6"/>
      <c r="N171" s="39" t="str">
        <f t="shared" si="3"/>
        <v/>
      </c>
      <c r="O171" s="52"/>
      <c r="P171" s="9" t="str">
        <f>IF(COUNTBLANK(F171:M171)&lt;&gt;8,1,IF(Table3[[#This Row],[Comments]]&lt;&gt;"",1,""))</f>
        <v/>
      </c>
    </row>
    <row r="172" spans="1:16" ht="36" thickBot="1">
      <c r="A172" s="7" t="s">
        <v>36</v>
      </c>
      <c r="B172" s="47" t="s">
        <v>582</v>
      </c>
      <c r="C172" s="67" t="s">
        <v>494</v>
      </c>
      <c r="D172" s="85"/>
      <c r="E172" s="61" t="s">
        <v>62</v>
      </c>
      <c r="F172" s="4"/>
      <c r="G172" s="5"/>
      <c r="H172" s="5"/>
      <c r="I172" s="5"/>
      <c r="J172" s="5"/>
      <c r="K172" s="5"/>
      <c r="L172" s="5"/>
      <c r="M172" s="6"/>
      <c r="N172" s="39" t="str">
        <f t="shared" si="3"/>
        <v/>
      </c>
      <c r="O172" s="52"/>
      <c r="P172" s="9" t="str">
        <f>IF(COUNTBLANK(F172:M172)&lt;&gt;8,1,IF(Table3[[#This Row],[Comments]]&lt;&gt;"",1,""))</f>
        <v/>
      </c>
    </row>
    <row r="173" spans="1:16" ht="36" thickBot="1">
      <c r="A173" s="7" t="s">
        <v>36</v>
      </c>
      <c r="B173" s="47" t="s">
        <v>582</v>
      </c>
      <c r="C173" s="66" t="s">
        <v>441</v>
      </c>
      <c r="D173" s="85"/>
      <c r="E173" s="61" t="s">
        <v>63</v>
      </c>
      <c r="F173" s="4"/>
      <c r="G173" s="5"/>
      <c r="H173" s="5"/>
      <c r="I173" s="5"/>
      <c r="J173" s="5"/>
      <c r="K173" s="5"/>
      <c r="L173" s="5"/>
      <c r="M173" s="6"/>
      <c r="N173" s="39" t="str">
        <f t="shared" si="3"/>
        <v/>
      </c>
      <c r="O173" s="52"/>
      <c r="P173" s="9" t="str">
        <f>IF(COUNTBLANK(F173:M173)&lt;&gt;8,1,IF(Table3[[#This Row],[Comments]]&lt;&gt;"",1,""))</f>
        <v/>
      </c>
    </row>
    <row r="174" spans="1:16" ht="36" thickBot="1">
      <c r="B174" s="47" t="s">
        <v>582</v>
      </c>
      <c r="C174" s="66" t="s">
        <v>441</v>
      </c>
      <c r="D174" s="85"/>
      <c r="E174" s="61" t="s">
        <v>62</v>
      </c>
      <c r="F174" s="4"/>
      <c r="G174" s="5"/>
      <c r="H174" s="5"/>
      <c r="I174" s="5"/>
      <c r="J174" s="5"/>
      <c r="K174" s="5"/>
      <c r="L174" s="5"/>
      <c r="M174" s="6"/>
      <c r="N174" s="39" t="str">
        <f t="shared" si="3"/>
        <v/>
      </c>
      <c r="O174" s="52"/>
      <c r="P174" s="9" t="str">
        <f>IF(COUNTBLANK(F174:M174)&lt;&gt;8,1,IF(Table3[[#This Row],[Comments]]&lt;&gt;"",1,""))</f>
        <v/>
      </c>
    </row>
    <row r="175" spans="1:16" ht="36" thickBot="1">
      <c r="B175" s="47" t="s">
        <v>582</v>
      </c>
      <c r="C175" s="66" t="s">
        <v>396</v>
      </c>
      <c r="D175" s="85"/>
      <c r="E175" s="61" t="s">
        <v>63</v>
      </c>
      <c r="F175" s="4"/>
      <c r="G175" s="5"/>
      <c r="H175" s="5"/>
      <c r="I175" s="5"/>
      <c r="J175" s="5"/>
      <c r="K175" s="5"/>
      <c r="L175" s="5"/>
      <c r="M175" s="6"/>
      <c r="N175" s="39" t="str">
        <f t="shared" si="3"/>
        <v/>
      </c>
      <c r="O175" s="52"/>
      <c r="P175" s="9" t="str">
        <f>IF(COUNTBLANK(F175:M175)&lt;&gt;8,1,IF(Table3[[#This Row],[Comments]]&lt;&gt;"",1,""))</f>
        <v/>
      </c>
    </row>
    <row r="176" spans="1:16" ht="36" thickBot="1">
      <c r="A176" s="7" t="s">
        <v>36</v>
      </c>
      <c r="B176" s="47" t="s">
        <v>582</v>
      </c>
      <c r="C176" s="66" t="s">
        <v>396</v>
      </c>
      <c r="D176" s="85"/>
      <c r="E176" s="61" t="s">
        <v>62</v>
      </c>
      <c r="F176" s="4"/>
      <c r="G176" s="5"/>
      <c r="H176" s="5"/>
      <c r="I176" s="5"/>
      <c r="J176" s="5"/>
      <c r="K176" s="5"/>
      <c r="L176" s="5"/>
      <c r="M176" s="6"/>
      <c r="N176" s="39" t="str">
        <f t="shared" si="3"/>
        <v/>
      </c>
      <c r="O176" s="52"/>
      <c r="P176" s="9" t="str">
        <f>IF(COUNTBLANK(F176:M176)&lt;&gt;8,1,IF(Table3[[#This Row],[Comments]]&lt;&gt;"",1,""))</f>
        <v/>
      </c>
    </row>
    <row r="177" spans="1:16" ht="36" thickBot="1">
      <c r="A177" s="7" t="s">
        <v>36</v>
      </c>
      <c r="B177" s="47" t="s">
        <v>582</v>
      </c>
      <c r="C177" s="66" t="s">
        <v>110</v>
      </c>
      <c r="D177" s="85"/>
      <c r="E177" s="61" t="s">
        <v>63</v>
      </c>
      <c r="F177" s="4"/>
      <c r="G177" s="5"/>
      <c r="H177" s="5"/>
      <c r="I177" s="5"/>
      <c r="J177" s="5"/>
      <c r="K177" s="5"/>
      <c r="L177" s="5"/>
      <c r="M177" s="6"/>
      <c r="N177" s="39" t="str">
        <f t="shared" si="3"/>
        <v/>
      </c>
      <c r="O177" s="52"/>
      <c r="P177" s="9" t="str">
        <f>IF(COUNTBLANK(F177:M177)&lt;&gt;8,1,IF(Table3[[#This Row],[Comments]]&lt;&gt;"",1,""))</f>
        <v/>
      </c>
    </row>
    <row r="178" spans="1:16" ht="36" thickBot="1">
      <c r="A178" s="7" t="s">
        <v>36</v>
      </c>
      <c r="B178" s="47" t="s">
        <v>582</v>
      </c>
      <c r="C178" s="66" t="s">
        <v>110</v>
      </c>
      <c r="D178" s="85"/>
      <c r="E178" s="61" t="s">
        <v>62</v>
      </c>
      <c r="F178" s="4"/>
      <c r="G178" s="5"/>
      <c r="H178" s="5"/>
      <c r="I178" s="5"/>
      <c r="J178" s="5"/>
      <c r="K178" s="5"/>
      <c r="L178" s="5"/>
      <c r="M178" s="6"/>
      <c r="N178" s="39" t="str">
        <f t="shared" si="3"/>
        <v/>
      </c>
      <c r="O178" s="52"/>
      <c r="P178" s="9" t="str">
        <f>IF(COUNTBLANK(F178:M178)&lt;&gt;8,1,IF(Table3[[#This Row],[Comments]]&lt;&gt;"",1,""))</f>
        <v/>
      </c>
    </row>
    <row r="179" spans="1:16" ht="36" thickBot="1">
      <c r="A179" s="7" t="s">
        <v>36</v>
      </c>
      <c r="B179" s="47" t="s">
        <v>582</v>
      </c>
      <c r="C179" s="66" t="s">
        <v>111</v>
      </c>
      <c r="D179" s="85"/>
      <c r="E179" s="61" t="s">
        <v>63</v>
      </c>
      <c r="F179" s="4"/>
      <c r="G179" s="5"/>
      <c r="H179" s="5"/>
      <c r="I179" s="5"/>
      <c r="J179" s="5"/>
      <c r="K179" s="5"/>
      <c r="L179" s="5"/>
      <c r="M179" s="6"/>
      <c r="N179" s="39" t="str">
        <f t="shared" si="3"/>
        <v/>
      </c>
      <c r="O179" s="52"/>
      <c r="P179" s="9" t="str">
        <f>IF(COUNTBLANK(F179:M179)&lt;&gt;8,1,IF(Table3[[#This Row],[Comments]]&lt;&gt;"",1,""))</f>
        <v/>
      </c>
    </row>
    <row r="180" spans="1:16" ht="36" thickBot="1">
      <c r="A180" s="7" t="s">
        <v>36</v>
      </c>
      <c r="B180" s="47" t="s">
        <v>582</v>
      </c>
      <c r="C180" s="66" t="s">
        <v>111</v>
      </c>
      <c r="D180" s="85"/>
      <c r="E180" s="61" t="s">
        <v>62</v>
      </c>
      <c r="F180" s="4"/>
      <c r="G180" s="5"/>
      <c r="H180" s="5"/>
      <c r="I180" s="5"/>
      <c r="J180" s="5"/>
      <c r="K180" s="5"/>
      <c r="L180" s="5"/>
      <c r="M180" s="6"/>
      <c r="N180" s="39" t="str">
        <f t="shared" si="3"/>
        <v/>
      </c>
      <c r="O180" s="52"/>
      <c r="P180" s="9" t="str">
        <f>IF(COUNTBLANK(F180:M180)&lt;&gt;8,1,IF(Table3[[#This Row],[Comments]]&lt;&gt;"",1,""))</f>
        <v/>
      </c>
    </row>
    <row r="181" spans="1:16" ht="36" thickBot="1">
      <c r="A181" s="7" t="s">
        <v>36</v>
      </c>
      <c r="B181" s="47" t="s">
        <v>582</v>
      </c>
      <c r="C181" s="66" t="s">
        <v>334</v>
      </c>
      <c r="D181" s="85"/>
      <c r="E181" s="61" t="s">
        <v>63</v>
      </c>
      <c r="F181" s="4"/>
      <c r="G181" s="5"/>
      <c r="H181" s="5"/>
      <c r="I181" s="5"/>
      <c r="J181" s="5"/>
      <c r="K181" s="5"/>
      <c r="L181" s="5"/>
      <c r="M181" s="6"/>
      <c r="N181" s="39" t="str">
        <f t="shared" si="3"/>
        <v/>
      </c>
      <c r="O181" s="52"/>
      <c r="P181" s="9" t="str">
        <f>IF(COUNTBLANK(F181:M181)&lt;&gt;8,1,IF(Table3[[#This Row],[Comments]]&lt;&gt;"",1,""))</f>
        <v/>
      </c>
    </row>
    <row r="182" spans="1:16" ht="36" thickBot="1">
      <c r="B182" s="47" t="s">
        <v>582</v>
      </c>
      <c r="C182" s="66" t="s">
        <v>112</v>
      </c>
      <c r="D182" s="85"/>
      <c r="E182" s="61" t="s">
        <v>63</v>
      </c>
      <c r="F182" s="4"/>
      <c r="G182" s="5"/>
      <c r="H182" s="5"/>
      <c r="I182" s="5"/>
      <c r="J182" s="5"/>
      <c r="K182" s="5"/>
      <c r="L182" s="5"/>
      <c r="M182" s="6"/>
      <c r="N182" s="39" t="str">
        <f t="shared" si="3"/>
        <v/>
      </c>
      <c r="O182" s="52"/>
      <c r="P182" s="9" t="str">
        <f>IF(COUNTBLANK(F182:M182)&lt;&gt;8,1,IF(Table3[[#This Row],[Comments]]&lt;&gt;"",1,""))</f>
        <v/>
      </c>
    </row>
    <row r="183" spans="1:16" ht="36" thickBot="1">
      <c r="B183" s="47" t="s">
        <v>582</v>
      </c>
      <c r="C183" s="66" t="s">
        <v>335</v>
      </c>
      <c r="D183" s="85"/>
      <c r="E183" s="61" t="s">
        <v>63</v>
      </c>
      <c r="F183" s="4"/>
      <c r="G183" s="5"/>
      <c r="H183" s="5"/>
      <c r="I183" s="5"/>
      <c r="J183" s="5"/>
      <c r="K183" s="5"/>
      <c r="L183" s="5"/>
      <c r="M183" s="6"/>
      <c r="N183" s="39" t="str">
        <f t="shared" si="3"/>
        <v/>
      </c>
      <c r="O183" s="52"/>
      <c r="P183" s="9" t="str">
        <f>IF(COUNTBLANK(F183:M183)&lt;&gt;8,1,IF(Table3[[#This Row],[Comments]]&lt;&gt;"",1,""))</f>
        <v/>
      </c>
    </row>
    <row r="184" spans="1:16" ht="36" thickBot="1">
      <c r="A184" s="7" t="s">
        <v>36</v>
      </c>
      <c r="B184" s="47" t="s">
        <v>582</v>
      </c>
      <c r="C184" s="66" t="s">
        <v>113</v>
      </c>
      <c r="D184" s="85"/>
      <c r="E184" s="61" t="s">
        <v>63</v>
      </c>
      <c r="F184" s="4"/>
      <c r="G184" s="5"/>
      <c r="H184" s="5"/>
      <c r="I184" s="5"/>
      <c r="J184" s="5"/>
      <c r="K184" s="5"/>
      <c r="L184" s="5"/>
      <c r="M184" s="6"/>
      <c r="N184" s="39" t="str">
        <f t="shared" si="3"/>
        <v/>
      </c>
      <c r="O184" s="52"/>
      <c r="P184" s="9" t="str">
        <f>IF(COUNTBLANK(F184:M184)&lt;&gt;8,1,IF(Table3[[#This Row],[Comments]]&lt;&gt;"",1,""))</f>
        <v/>
      </c>
    </row>
    <row r="185" spans="1:16" ht="36" thickBot="1">
      <c r="A185" s="7" t="s">
        <v>36</v>
      </c>
      <c r="B185" s="47" t="s">
        <v>582</v>
      </c>
      <c r="C185" s="66" t="s">
        <v>114</v>
      </c>
      <c r="D185" s="85"/>
      <c r="E185" s="61" t="s">
        <v>63</v>
      </c>
      <c r="F185" s="4"/>
      <c r="G185" s="5"/>
      <c r="H185" s="5"/>
      <c r="I185" s="5"/>
      <c r="J185" s="5"/>
      <c r="K185" s="5"/>
      <c r="L185" s="5"/>
      <c r="M185" s="6"/>
      <c r="N185" s="39" t="str">
        <f t="shared" si="3"/>
        <v/>
      </c>
      <c r="O185" s="52"/>
      <c r="P185" s="9" t="str">
        <f>IF(COUNTBLANK(F185:M185)&lt;&gt;8,1,IF(Table3[[#This Row],[Comments]]&lt;&gt;"",1,""))</f>
        <v/>
      </c>
    </row>
    <row r="186" spans="1:16" ht="36" thickBot="1">
      <c r="A186" s="7" t="s">
        <v>36</v>
      </c>
      <c r="B186" s="47" t="s">
        <v>582</v>
      </c>
      <c r="C186" s="66" t="s">
        <v>526</v>
      </c>
      <c r="D186" s="85"/>
      <c r="E186" s="61" t="s">
        <v>69</v>
      </c>
      <c r="F186" s="4"/>
      <c r="G186" s="5"/>
      <c r="H186" s="5"/>
      <c r="I186" s="5"/>
      <c r="J186" s="5"/>
      <c r="K186" s="5"/>
      <c r="L186" s="5"/>
      <c r="M186" s="6"/>
      <c r="N186" s="39" t="str">
        <f t="shared" si="3"/>
        <v/>
      </c>
      <c r="O186" s="52"/>
      <c r="P186" s="9" t="str">
        <f>IF(COUNTBLANK(F186:M186)&lt;&gt;8,1,IF(Table3[[#This Row],[Comments]]&lt;&gt;"",1,""))</f>
        <v/>
      </c>
    </row>
    <row r="187" spans="1:16" ht="36" thickBot="1">
      <c r="A187" s="7" t="s">
        <v>36</v>
      </c>
      <c r="B187" s="47" t="s">
        <v>582</v>
      </c>
      <c r="C187" s="66" t="s">
        <v>526</v>
      </c>
      <c r="D187" s="85"/>
      <c r="E187" s="61" t="s">
        <v>63</v>
      </c>
      <c r="F187" s="4"/>
      <c r="G187" s="5"/>
      <c r="H187" s="5"/>
      <c r="I187" s="5"/>
      <c r="J187" s="5"/>
      <c r="K187" s="5"/>
      <c r="L187" s="5"/>
      <c r="M187" s="6"/>
      <c r="N187" s="39" t="str">
        <f t="shared" si="3"/>
        <v/>
      </c>
      <c r="O187" s="52"/>
      <c r="P187" s="9" t="str">
        <f>IF(COUNTBLANK(F187:M187)&lt;&gt;8,1,IF(Table3[[#This Row],[Comments]]&lt;&gt;"",1,""))</f>
        <v/>
      </c>
    </row>
    <row r="188" spans="1:16" ht="36" thickBot="1">
      <c r="A188" s="7" t="s">
        <v>36</v>
      </c>
      <c r="B188" s="47" t="s">
        <v>582</v>
      </c>
      <c r="C188" s="66" t="s">
        <v>526</v>
      </c>
      <c r="D188" s="85"/>
      <c r="E188" s="61" t="s">
        <v>62</v>
      </c>
      <c r="F188" s="4"/>
      <c r="G188" s="5"/>
      <c r="H188" s="5"/>
      <c r="I188" s="5"/>
      <c r="J188" s="5"/>
      <c r="K188" s="5"/>
      <c r="L188" s="5"/>
      <c r="M188" s="6"/>
      <c r="N188" s="39" t="str">
        <f t="shared" si="3"/>
        <v/>
      </c>
      <c r="O188" s="52"/>
      <c r="P188" s="9" t="str">
        <f>IF(COUNTBLANK(F188:M188)&lt;&gt;8,1,IF(Table3[[#This Row],[Comments]]&lt;&gt;"",1,""))</f>
        <v/>
      </c>
    </row>
    <row r="189" spans="1:16" ht="36" thickBot="1">
      <c r="A189" s="7" t="s">
        <v>36</v>
      </c>
      <c r="B189" s="47" t="s">
        <v>582</v>
      </c>
      <c r="C189" s="66" t="s">
        <v>527</v>
      </c>
      <c r="D189" s="85"/>
      <c r="E189" s="61" t="s">
        <v>63</v>
      </c>
      <c r="F189" s="4"/>
      <c r="G189" s="5"/>
      <c r="H189" s="5"/>
      <c r="I189" s="5"/>
      <c r="J189" s="5"/>
      <c r="K189" s="5"/>
      <c r="L189" s="5"/>
      <c r="M189" s="6"/>
      <c r="N189" s="39" t="str">
        <f t="shared" si="3"/>
        <v/>
      </c>
      <c r="O189" s="52"/>
      <c r="P189" s="9" t="str">
        <f>IF(COUNTBLANK(F189:M189)&lt;&gt;8,1,IF(Table3[[#This Row],[Comments]]&lt;&gt;"",1,""))</f>
        <v/>
      </c>
    </row>
    <row r="190" spans="1:16" ht="36" thickBot="1">
      <c r="A190" s="7" t="s">
        <v>36</v>
      </c>
      <c r="B190" s="47" t="s">
        <v>582</v>
      </c>
      <c r="C190" s="66" t="s">
        <v>527</v>
      </c>
      <c r="D190" s="85"/>
      <c r="E190" s="61" t="s">
        <v>62</v>
      </c>
      <c r="F190" s="4"/>
      <c r="G190" s="5"/>
      <c r="H190" s="5"/>
      <c r="I190" s="5"/>
      <c r="J190" s="5"/>
      <c r="K190" s="5"/>
      <c r="L190" s="5"/>
      <c r="M190" s="6"/>
      <c r="N190" s="39" t="str">
        <f t="shared" si="3"/>
        <v/>
      </c>
      <c r="O190" s="52"/>
      <c r="P190" s="9" t="str">
        <f>IF(COUNTBLANK(F190:M190)&lt;&gt;8,1,IF(Table3[[#This Row],[Comments]]&lt;&gt;"",1,""))</f>
        <v/>
      </c>
    </row>
    <row r="191" spans="1:16" ht="36" thickBot="1">
      <c r="A191" s="7" t="s">
        <v>36</v>
      </c>
      <c r="B191" s="47" t="s">
        <v>582</v>
      </c>
      <c r="C191" s="66" t="s">
        <v>495</v>
      </c>
      <c r="D191" s="85"/>
      <c r="E191" s="61" t="s">
        <v>69</v>
      </c>
      <c r="F191" s="4"/>
      <c r="G191" s="5"/>
      <c r="H191" s="5"/>
      <c r="I191" s="5"/>
      <c r="J191" s="5"/>
      <c r="K191" s="5"/>
      <c r="L191" s="5"/>
      <c r="M191" s="6"/>
      <c r="N191" s="39" t="str">
        <f t="shared" si="3"/>
        <v/>
      </c>
      <c r="O191" s="20"/>
      <c r="P191" s="9" t="str">
        <f>IF(COUNTBLANK(F191:M191)&lt;&gt;8,1,IF(Table3[[#This Row],[Comments]]&lt;&gt;"",1,""))</f>
        <v/>
      </c>
    </row>
    <row r="192" spans="1:16" ht="36" thickBot="1">
      <c r="A192" s="7" t="s">
        <v>36</v>
      </c>
      <c r="B192" s="47" t="s">
        <v>582</v>
      </c>
      <c r="C192" s="66" t="s">
        <v>495</v>
      </c>
      <c r="D192" s="85"/>
      <c r="E192" s="61" t="s">
        <v>63</v>
      </c>
      <c r="F192" s="4"/>
      <c r="G192" s="5"/>
      <c r="H192" s="5"/>
      <c r="I192" s="5"/>
      <c r="J192" s="5"/>
      <c r="K192" s="5"/>
      <c r="L192" s="5"/>
      <c r="M192" s="6"/>
      <c r="N192" s="39" t="str">
        <f t="shared" si="3"/>
        <v/>
      </c>
      <c r="O192" s="20"/>
      <c r="P192" s="9" t="str">
        <f>IF(COUNTBLANK(F192:M192)&lt;&gt;8,1,IF(Table3[[#This Row],[Comments]]&lt;&gt;"",1,""))</f>
        <v/>
      </c>
    </row>
    <row r="193" spans="1:16" ht="36" thickBot="1">
      <c r="A193" s="7" t="s">
        <v>36</v>
      </c>
      <c r="B193" s="47" t="s">
        <v>582</v>
      </c>
      <c r="C193" s="66" t="s">
        <v>495</v>
      </c>
      <c r="D193" s="85"/>
      <c r="E193" s="61" t="s">
        <v>62</v>
      </c>
      <c r="F193" s="4"/>
      <c r="G193" s="5"/>
      <c r="H193" s="5"/>
      <c r="I193" s="5"/>
      <c r="J193" s="5"/>
      <c r="K193" s="5"/>
      <c r="L193" s="5"/>
      <c r="M193" s="6"/>
      <c r="N193" s="39" t="str">
        <f t="shared" si="3"/>
        <v/>
      </c>
      <c r="O193" s="52"/>
      <c r="P193" s="9" t="str">
        <f>IF(COUNTBLANK(F193:M193)&lt;&gt;8,1,IF(Table3[[#This Row],[Comments]]&lt;&gt;"",1,""))</f>
        <v/>
      </c>
    </row>
    <row r="194" spans="1:16" ht="36" thickBot="1">
      <c r="A194" s="7" t="s">
        <v>36</v>
      </c>
      <c r="B194" s="47" t="s">
        <v>582</v>
      </c>
      <c r="C194" s="66" t="s">
        <v>496</v>
      </c>
      <c r="D194" s="85"/>
      <c r="E194" s="61" t="s">
        <v>69</v>
      </c>
      <c r="F194" s="4"/>
      <c r="G194" s="5"/>
      <c r="H194" s="5"/>
      <c r="I194" s="5"/>
      <c r="J194" s="5"/>
      <c r="K194" s="5"/>
      <c r="L194" s="5"/>
      <c r="M194" s="6"/>
      <c r="N194" s="39" t="str">
        <f t="shared" si="3"/>
        <v/>
      </c>
      <c r="O194" s="20"/>
      <c r="P194" s="9" t="str">
        <f>IF(COUNTBLANK(F194:M194)&lt;&gt;8,1,IF(Table3[[#This Row],[Comments]]&lt;&gt;"",1,""))</f>
        <v/>
      </c>
    </row>
    <row r="195" spans="1:16" ht="36" thickBot="1">
      <c r="B195" s="47" t="s">
        <v>582</v>
      </c>
      <c r="C195" s="66" t="s">
        <v>496</v>
      </c>
      <c r="D195" s="85"/>
      <c r="E195" s="61" t="s">
        <v>63</v>
      </c>
      <c r="F195" s="4"/>
      <c r="G195" s="5"/>
      <c r="H195" s="5"/>
      <c r="I195" s="5"/>
      <c r="J195" s="5"/>
      <c r="K195" s="5"/>
      <c r="L195" s="5"/>
      <c r="M195" s="6"/>
      <c r="N195" s="39" t="str">
        <f t="shared" si="3"/>
        <v/>
      </c>
      <c r="O195" s="20"/>
      <c r="P195" s="9" t="str">
        <f>IF(COUNTBLANK(F195:M195)&lt;&gt;8,1,IF(Table3[[#This Row],[Comments]]&lt;&gt;"",1,""))</f>
        <v/>
      </c>
    </row>
    <row r="196" spans="1:16" ht="36" thickBot="1">
      <c r="B196" s="47" t="s">
        <v>582</v>
      </c>
      <c r="C196" s="66" t="s">
        <v>496</v>
      </c>
      <c r="D196" s="85"/>
      <c r="E196" s="61" t="s">
        <v>62</v>
      </c>
      <c r="F196" s="4"/>
      <c r="G196" s="5"/>
      <c r="H196" s="5"/>
      <c r="I196" s="5"/>
      <c r="J196" s="5"/>
      <c r="K196" s="5"/>
      <c r="L196" s="5"/>
      <c r="M196" s="6"/>
      <c r="N196" s="39" t="str">
        <f t="shared" si="3"/>
        <v/>
      </c>
      <c r="O196" s="20"/>
      <c r="P196" s="9" t="str">
        <f>IF(COUNTBLANK(F196:M196)&lt;&gt;8,1,IF(Table3[[#This Row],[Comments]]&lt;&gt;"",1,""))</f>
        <v/>
      </c>
    </row>
    <row r="197" spans="1:16" ht="36" thickBot="1">
      <c r="B197" s="47" t="s">
        <v>582</v>
      </c>
      <c r="C197" s="66" t="s">
        <v>528</v>
      </c>
      <c r="D197" s="85"/>
      <c r="E197" s="61" t="s">
        <v>69</v>
      </c>
      <c r="F197" s="4"/>
      <c r="G197" s="5"/>
      <c r="H197" s="5"/>
      <c r="I197" s="5"/>
      <c r="J197" s="5"/>
      <c r="K197" s="5"/>
      <c r="L197" s="5"/>
      <c r="M197" s="6"/>
      <c r="N197" s="39" t="str">
        <f t="shared" ref="N197:N260" si="4">IF(SUM(F197:M197)&gt;0,SUM(F197:M197) &amp;" units","")</f>
        <v/>
      </c>
      <c r="O197" s="52"/>
      <c r="P197" s="9" t="str">
        <f>IF(COUNTBLANK(F197:M197)&lt;&gt;8,1,IF(Table3[[#This Row],[Comments]]&lt;&gt;"",1,""))</f>
        <v/>
      </c>
    </row>
    <row r="198" spans="1:16" ht="36" thickBot="1">
      <c r="A198" s="7" t="s">
        <v>36</v>
      </c>
      <c r="B198" s="47" t="s">
        <v>582</v>
      </c>
      <c r="C198" s="66" t="s">
        <v>528</v>
      </c>
      <c r="D198" s="85"/>
      <c r="E198" s="61" t="s">
        <v>63</v>
      </c>
      <c r="F198" s="4"/>
      <c r="G198" s="5"/>
      <c r="H198" s="5"/>
      <c r="I198" s="5"/>
      <c r="J198" s="5"/>
      <c r="K198" s="5"/>
      <c r="L198" s="5"/>
      <c r="M198" s="6"/>
      <c r="N198" s="39" t="str">
        <f t="shared" si="4"/>
        <v/>
      </c>
      <c r="O198" s="52"/>
      <c r="P198" s="9" t="str">
        <f>IF(COUNTBLANK(F198:M198)&lt;&gt;8,1,IF(Table3[[#This Row],[Comments]]&lt;&gt;"",1,""))</f>
        <v/>
      </c>
    </row>
    <row r="199" spans="1:16" ht="36" thickBot="1">
      <c r="A199" s="7" t="s">
        <v>36</v>
      </c>
      <c r="B199" s="47" t="s">
        <v>582</v>
      </c>
      <c r="C199" s="66" t="s">
        <v>528</v>
      </c>
      <c r="D199" s="85"/>
      <c r="E199" s="61" t="s">
        <v>62</v>
      </c>
      <c r="F199" s="4"/>
      <c r="G199" s="5"/>
      <c r="H199" s="5"/>
      <c r="I199" s="5"/>
      <c r="J199" s="5"/>
      <c r="K199" s="5"/>
      <c r="L199" s="5"/>
      <c r="M199" s="6"/>
      <c r="N199" s="39" t="str">
        <f t="shared" si="4"/>
        <v/>
      </c>
      <c r="O199" s="52"/>
      <c r="P199" s="9" t="str">
        <f>IF(COUNTBLANK(F199:M199)&lt;&gt;8,1,IF(Table3[[#This Row],[Comments]]&lt;&gt;"",1,""))</f>
        <v/>
      </c>
    </row>
    <row r="200" spans="1:16" ht="36" thickBot="1">
      <c r="A200" s="7" t="s">
        <v>36</v>
      </c>
      <c r="B200" s="47" t="s">
        <v>582</v>
      </c>
      <c r="C200" s="66" t="s">
        <v>717</v>
      </c>
      <c r="D200" s="85"/>
      <c r="E200" s="61" t="s">
        <v>69</v>
      </c>
      <c r="F200" s="4"/>
      <c r="G200" s="5"/>
      <c r="H200" s="5"/>
      <c r="I200" s="5"/>
      <c r="J200" s="5"/>
      <c r="K200" s="5"/>
      <c r="L200" s="5"/>
      <c r="M200" s="6"/>
      <c r="N200" s="39" t="str">
        <f t="shared" si="4"/>
        <v/>
      </c>
      <c r="O200" s="52"/>
      <c r="P200" s="9" t="str">
        <f>IF(COUNTBLANK(F200:M200)&lt;&gt;8,1,IF(Table3[[#This Row],[Comments]]&lt;&gt;"",1,""))</f>
        <v/>
      </c>
    </row>
    <row r="201" spans="1:16" ht="36" thickBot="1">
      <c r="A201" s="7" t="s">
        <v>36</v>
      </c>
      <c r="B201" s="47" t="s">
        <v>582</v>
      </c>
      <c r="C201" s="66" t="s">
        <v>717</v>
      </c>
      <c r="D201" s="85"/>
      <c r="E201" s="61" t="s">
        <v>63</v>
      </c>
      <c r="F201" s="4"/>
      <c r="G201" s="5"/>
      <c r="H201" s="5"/>
      <c r="I201" s="5"/>
      <c r="J201" s="5"/>
      <c r="K201" s="5"/>
      <c r="L201" s="5"/>
      <c r="M201" s="6"/>
      <c r="N201" s="39" t="str">
        <f t="shared" si="4"/>
        <v/>
      </c>
      <c r="O201" s="20"/>
      <c r="P201" s="9" t="str">
        <f>IF(COUNTBLANK(F201:M201)&lt;&gt;8,1,IF(Table3[[#This Row],[Comments]]&lt;&gt;"",1,""))</f>
        <v/>
      </c>
    </row>
    <row r="202" spans="1:16" ht="36" thickBot="1">
      <c r="A202" s="7" t="s">
        <v>36</v>
      </c>
      <c r="B202" s="47" t="s">
        <v>582</v>
      </c>
      <c r="C202" s="66" t="s">
        <v>717</v>
      </c>
      <c r="D202" s="85"/>
      <c r="E202" s="61" t="s">
        <v>62</v>
      </c>
      <c r="F202" s="4"/>
      <c r="G202" s="5"/>
      <c r="H202" s="5"/>
      <c r="I202" s="5"/>
      <c r="J202" s="5"/>
      <c r="K202" s="5"/>
      <c r="L202" s="5"/>
      <c r="M202" s="6"/>
      <c r="N202" s="39" t="str">
        <f t="shared" si="4"/>
        <v/>
      </c>
      <c r="O202" s="20"/>
      <c r="P202" s="9" t="str">
        <f>IF(COUNTBLANK(F202:M202)&lt;&gt;8,1,IF(Table3[[#This Row],[Comments]]&lt;&gt;"",1,""))</f>
        <v/>
      </c>
    </row>
    <row r="203" spans="1:16" ht="36" thickBot="1">
      <c r="B203" s="47" t="s">
        <v>582</v>
      </c>
      <c r="C203" s="66" t="s">
        <v>600</v>
      </c>
      <c r="D203" s="85"/>
      <c r="E203" s="61" t="s">
        <v>69</v>
      </c>
      <c r="F203" s="4"/>
      <c r="G203" s="5"/>
      <c r="H203" s="5"/>
      <c r="I203" s="5"/>
      <c r="J203" s="5"/>
      <c r="K203" s="5"/>
      <c r="L203" s="5"/>
      <c r="M203" s="6"/>
      <c r="N203" s="39" t="str">
        <f t="shared" si="4"/>
        <v/>
      </c>
      <c r="O203" s="52"/>
      <c r="P203" s="9" t="str">
        <f>IF(COUNTBLANK(F203:M203)&lt;&gt;8,1,IF(Table3[[#This Row],[Comments]]&lt;&gt;"",1,""))</f>
        <v/>
      </c>
    </row>
    <row r="204" spans="1:16" ht="36" thickBot="1">
      <c r="B204" s="47" t="s">
        <v>582</v>
      </c>
      <c r="C204" s="66" t="s">
        <v>600</v>
      </c>
      <c r="D204" s="85"/>
      <c r="E204" s="61" t="s">
        <v>63</v>
      </c>
      <c r="F204" s="4"/>
      <c r="G204" s="5"/>
      <c r="H204" s="5"/>
      <c r="I204" s="5"/>
      <c r="J204" s="5"/>
      <c r="K204" s="5"/>
      <c r="L204" s="5"/>
      <c r="M204" s="6"/>
      <c r="N204" s="39" t="str">
        <f t="shared" si="4"/>
        <v/>
      </c>
      <c r="O204" s="20"/>
      <c r="P204" s="9" t="str">
        <f>IF(COUNTBLANK(F204:M204)&lt;&gt;8,1,IF(Table3[[#This Row],[Comments]]&lt;&gt;"",1,""))</f>
        <v/>
      </c>
    </row>
    <row r="205" spans="1:16" ht="36" thickBot="1">
      <c r="A205" s="7" t="s">
        <v>36</v>
      </c>
      <c r="B205" s="47" t="s">
        <v>582</v>
      </c>
      <c r="C205" s="66" t="s">
        <v>600</v>
      </c>
      <c r="D205" s="85"/>
      <c r="E205" s="61" t="s">
        <v>62</v>
      </c>
      <c r="F205" s="4"/>
      <c r="G205" s="5"/>
      <c r="H205" s="5"/>
      <c r="I205" s="5"/>
      <c r="J205" s="5"/>
      <c r="K205" s="5"/>
      <c r="L205" s="5"/>
      <c r="M205" s="6"/>
      <c r="N205" s="39" t="str">
        <f t="shared" si="4"/>
        <v/>
      </c>
      <c r="O205" s="52"/>
      <c r="P205" s="9" t="str">
        <f>IF(COUNTBLANK(F205:M205)&lt;&gt;8,1,IF(Table3[[#This Row],[Comments]]&lt;&gt;"",1,""))</f>
        <v/>
      </c>
    </row>
    <row r="206" spans="1:16" ht="36" thickBot="1">
      <c r="A206" s="7" t="s">
        <v>36</v>
      </c>
      <c r="B206" s="47" t="s">
        <v>582</v>
      </c>
      <c r="C206" s="66" t="s">
        <v>716</v>
      </c>
      <c r="D206" s="85"/>
      <c r="E206" s="61" t="s">
        <v>63</v>
      </c>
      <c r="F206" s="4"/>
      <c r="G206" s="5"/>
      <c r="H206" s="5"/>
      <c r="I206" s="5"/>
      <c r="J206" s="5"/>
      <c r="K206" s="5"/>
      <c r="L206" s="5"/>
      <c r="M206" s="6"/>
      <c r="N206" s="39" t="str">
        <f t="shared" si="4"/>
        <v/>
      </c>
      <c r="O206" s="52"/>
      <c r="P206" s="9" t="str">
        <f>IF(COUNTBLANK(F206:M206)&lt;&gt;8,1,IF(Table3[[#This Row],[Comments]]&lt;&gt;"",1,""))</f>
        <v/>
      </c>
    </row>
    <row r="207" spans="1:16" ht="36" thickBot="1">
      <c r="B207" s="47" t="s">
        <v>582</v>
      </c>
      <c r="C207" s="66" t="s">
        <v>716</v>
      </c>
      <c r="D207" s="85"/>
      <c r="E207" s="61" t="s">
        <v>62</v>
      </c>
      <c r="F207" s="4"/>
      <c r="G207" s="5"/>
      <c r="H207" s="5"/>
      <c r="I207" s="5"/>
      <c r="J207" s="5"/>
      <c r="K207" s="5"/>
      <c r="L207" s="5"/>
      <c r="M207" s="6"/>
      <c r="N207" s="39" t="str">
        <f t="shared" si="4"/>
        <v/>
      </c>
      <c r="O207" s="52"/>
      <c r="P207" s="9" t="str">
        <f>IF(COUNTBLANK(F207:M207)&lt;&gt;8,1,IF(Table3[[#This Row],[Comments]]&lt;&gt;"",1,""))</f>
        <v/>
      </c>
    </row>
    <row r="208" spans="1:16" ht="36" thickBot="1">
      <c r="B208" s="47" t="s">
        <v>582</v>
      </c>
      <c r="C208" s="66" t="s">
        <v>718</v>
      </c>
      <c r="D208" s="85"/>
      <c r="E208" s="61" t="s">
        <v>63</v>
      </c>
      <c r="F208" s="4"/>
      <c r="G208" s="5"/>
      <c r="H208" s="5"/>
      <c r="I208" s="5"/>
      <c r="J208" s="5"/>
      <c r="K208" s="5"/>
      <c r="L208" s="5"/>
      <c r="M208" s="6"/>
      <c r="N208" s="39" t="str">
        <f t="shared" si="4"/>
        <v/>
      </c>
      <c r="O208" s="52"/>
      <c r="P208" s="9" t="str">
        <f>IF(COUNTBLANK(F208:M208)&lt;&gt;8,1,IF(Table3[[#This Row],[Comments]]&lt;&gt;"",1,""))</f>
        <v/>
      </c>
    </row>
    <row r="209" spans="1:16" ht="36" thickBot="1">
      <c r="A209" s="7" t="s">
        <v>36</v>
      </c>
      <c r="B209" s="47" t="s">
        <v>582</v>
      </c>
      <c r="C209" s="66" t="s">
        <v>718</v>
      </c>
      <c r="D209" s="85"/>
      <c r="E209" s="61" t="s">
        <v>62</v>
      </c>
      <c r="F209" s="4"/>
      <c r="G209" s="5"/>
      <c r="H209" s="5"/>
      <c r="I209" s="5"/>
      <c r="J209" s="5"/>
      <c r="K209" s="5"/>
      <c r="L209" s="5"/>
      <c r="M209" s="6"/>
      <c r="N209" s="39" t="str">
        <f t="shared" si="4"/>
        <v/>
      </c>
      <c r="O209" s="52"/>
      <c r="P209" s="9" t="str">
        <f>IF(COUNTBLANK(F209:M209)&lt;&gt;8,1,IF(Table3[[#This Row],[Comments]]&lt;&gt;"",1,""))</f>
        <v/>
      </c>
    </row>
    <row r="210" spans="1:16" ht="36" thickBot="1">
      <c r="A210" s="7" t="s">
        <v>36</v>
      </c>
      <c r="B210" s="47" t="s">
        <v>582</v>
      </c>
      <c r="C210" s="66" t="s">
        <v>719</v>
      </c>
      <c r="D210" s="85"/>
      <c r="E210" s="61" t="s">
        <v>69</v>
      </c>
      <c r="F210" s="4"/>
      <c r="G210" s="5"/>
      <c r="H210" s="5"/>
      <c r="I210" s="5"/>
      <c r="J210" s="5"/>
      <c r="K210" s="5"/>
      <c r="L210" s="5"/>
      <c r="M210" s="6"/>
      <c r="N210" s="39" t="str">
        <f t="shared" si="4"/>
        <v/>
      </c>
      <c r="O210" s="52"/>
      <c r="P210" s="9" t="str">
        <f>IF(COUNTBLANK(F210:M210)&lt;&gt;8,1,IF(Table3[[#This Row],[Comments]]&lt;&gt;"",1,""))</f>
        <v/>
      </c>
    </row>
    <row r="211" spans="1:16" ht="36" thickBot="1">
      <c r="A211" s="7" t="s">
        <v>36</v>
      </c>
      <c r="B211" s="47" t="s">
        <v>582</v>
      </c>
      <c r="C211" s="66" t="s">
        <v>719</v>
      </c>
      <c r="D211" s="85"/>
      <c r="E211" s="61" t="s">
        <v>63</v>
      </c>
      <c r="F211" s="4"/>
      <c r="G211" s="5"/>
      <c r="H211" s="5"/>
      <c r="I211" s="5"/>
      <c r="J211" s="5"/>
      <c r="K211" s="5"/>
      <c r="L211" s="5"/>
      <c r="M211" s="6"/>
      <c r="N211" s="39" t="str">
        <f t="shared" si="4"/>
        <v/>
      </c>
      <c r="O211" s="52"/>
      <c r="P211" s="9" t="str">
        <f>IF(COUNTBLANK(F211:M211)&lt;&gt;8,1,IF(Table3[[#This Row],[Comments]]&lt;&gt;"",1,""))</f>
        <v/>
      </c>
    </row>
    <row r="212" spans="1:16" ht="36" thickBot="1">
      <c r="A212" s="7" t="s">
        <v>36</v>
      </c>
      <c r="B212" s="47" t="s">
        <v>582</v>
      </c>
      <c r="C212" s="66" t="s">
        <v>719</v>
      </c>
      <c r="D212" s="85"/>
      <c r="E212" s="61" t="s">
        <v>62</v>
      </c>
      <c r="F212" s="4"/>
      <c r="G212" s="5"/>
      <c r="H212" s="5"/>
      <c r="I212" s="5"/>
      <c r="J212" s="5"/>
      <c r="K212" s="5"/>
      <c r="L212" s="5"/>
      <c r="M212" s="6"/>
      <c r="N212" s="39" t="str">
        <f t="shared" si="4"/>
        <v/>
      </c>
      <c r="O212" s="52"/>
      <c r="P212" s="9" t="str">
        <f>IF(COUNTBLANK(F212:M212)&lt;&gt;8,1,IF(Table3[[#This Row],[Comments]]&lt;&gt;"",1,""))</f>
        <v/>
      </c>
    </row>
    <row r="213" spans="1:16" ht="36" thickBot="1">
      <c r="A213" s="7" t="s">
        <v>36</v>
      </c>
      <c r="B213" s="47" t="s">
        <v>582</v>
      </c>
      <c r="C213" s="66" t="s">
        <v>601</v>
      </c>
      <c r="D213" s="85"/>
      <c r="E213" s="61" t="s">
        <v>63</v>
      </c>
      <c r="F213" s="4"/>
      <c r="G213" s="5"/>
      <c r="H213" s="5"/>
      <c r="I213" s="5"/>
      <c r="J213" s="5"/>
      <c r="K213" s="5"/>
      <c r="L213" s="5"/>
      <c r="M213" s="6"/>
      <c r="N213" s="39" t="str">
        <f t="shared" si="4"/>
        <v/>
      </c>
      <c r="O213" s="52"/>
      <c r="P213" s="9" t="str">
        <f>IF(COUNTBLANK(F213:M213)&lt;&gt;8,1,IF(Table3[[#This Row],[Comments]]&lt;&gt;"",1,""))</f>
        <v/>
      </c>
    </row>
    <row r="214" spans="1:16" ht="36" thickBot="1">
      <c r="A214" s="7" t="s">
        <v>36</v>
      </c>
      <c r="B214" s="47" t="s">
        <v>582</v>
      </c>
      <c r="C214" s="66" t="s">
        <v>601</v>
      </c>
      <c r="D214" s="85"/>
      <c r="E214" s="61" t="s">
        <v>62</v>
      </c>
      <c r="F214" s="4"/>
      <c r="G214" s="5"/>
      <c r="H214" s="5"/>
      <c r="I214" s="5"/>
      <c r="J214" s="5"/>
      <c r="K214" s="5"/>
      <c r="L214" s="5"/>
      <c r="M214" s="6"/>
      <c r="N214" s="39" t="str">
        <f t="shared" si="4"/>
        <v/>
      </c>
      <c r="O214" s="52"/>
      <c r="P214" s="9" t="str">
        <f>IF(COUNTBLANK(F214:M214)&lt;&gt;8,1,IF(Table3[[#This Row],[Comments]]&lt;&gt;"",1,""))</f>
        <v/>
      </c>
    </row>
    <row r="215" spans="1:16" ht="36" thickBot="1">
      <c r="A215" s="7" t="s">
        <v>36</v>
      </c>
      <c r="B215" s="47" t="s">
        <v>582</v>
      </c>
      <c r="C215" s="66" t="s">
        <v>115</v>
      </c>
      <c r="D215" s="85"/>
      <c r="E215" s="61" t="s">
        <v>69</v>
      </c>
      <c r="F215" s="4"/>
      <c r="G215" s="5"/>
      <c r="H215" s="5"/>
      <c r="I215" s="5"/>
      <c r="J215" s="5"/>
      <c r="K215" s="5"/>
      <c r="L215" s="5"/>
      <c r="M215" s="6"/>
      <c r="N215" s="39" t="str">
        <f t="shared" si="4"/>
        <v/>
      </c>
      <c r="O215" s="52"/>
      <c r="P215" s="9" t="str">
        <f>IF(COUNTBLANK(F215:M215)&lt;&gt;8,1,IF(Table3[[#This Row],[Comments]]&lt;&gt;"",1,""))</f>
        <v/>
      </c>
    </row>
    <row r="216" spans="1:16" ht="36" thickBot="1">
      <c r="B216" s="47" t="s">
        <v>582</v>
      </c>
      <c r="C216" s="66" t="s">
        <v>115</v>
      </c>
      <c r="D216" s="85"/>
      <c r="E216" s="61" t="s">
        <v>63</v>
      </c>
      <c r="F216" s="4"/>
      <c r="G216" s="5"/>
      <c r="H216" s="5"/>
      <c r="I216" s="5"/>
      <c r="J216" s="5"/>
      <c r="K216" s="5"/>
      <c r="L216" s="5"/>
      <c r="M216" s="6"/>
      <c r="N216" s="39" t="str">
        <f t="shared" si="4"/>
        <v/>
      </c>
      <c r="O216" s="20"/>
      <c r="P216" s="9" t="str">
        <f>IF(COUNTBLANK(F216:M216)&lt;&gt;8,1,IF(Table3[[#This Row],[Comments]]&lt;&gt;"",1,""))</f>
        <v/>
      </c>
    </row>
    <row r="217" spans="1:16" ht="36" thickBot="1">
      <c r="B217" s="47" t="s">
        <v>582</v>
      </c>
      <c r="C217" s="66" t="s">
        <v>115</v>
      </c>
      <c r="D217" s="85"/>
      <c r="E217" s="61" t="s">
        <v>62</v>
      </c>
      <c r="F217" s="4"/>
      <c r="G217" s="5"/>
      <c r="H217" s="5"/>
      <c r="I217" s="5"/>
      <c r="J217" s="5"/>
      <c r="K217" s="5"/>
      <c r="L217" s="5"/>
      <c r="M217" s="6"/>
      <c r="N217" s="39" t="str">
        <f t="shared" si="4"/>
        <v/>
      </c>
      <c r="O217" s="52"/>
      <c r="P217" s="9" t="str">
        <f>IF(COUNTBLANK(F217:M217)&lt;&gt;8,1,IF(Table3[[#This Row],[Comments]]&lt;&gt;"",1,""))</f>
        <v/>
      </c>
    </row>
    <row r="218" spans="1:16" ht="36" thickBot="1">
      <c r="A218" s="7" t="s">
        <v>36</v>
      </c>
      <c r="B218" s="47" t="s">
        <v>582</v>
      </c>
      <c r="C218" s="66" t="s">
        <v>116</v>
      </c>
      <c r="D218" s="85"/>
      <c r="E218" s="61" t="s">
        <v>69</v>
      </c>
      <c r="F218" s="4"/>
      <c r="G218" s="5"/>
      <c r="H218" s="5"/>
      <c r="I218" s="5"/>
      <c r="J218" s="5"/>
      <c r="K218" s="5"/>
      <c r="L218" s="5"/>
      <c r="M218" s="6"/>
      <c r="N218" s="39" t="str">
        <f t="shared" si="4"/>
        <v/>
      </c>
      <c r="O218" s="20"/>
      <c r="P218" s="9" t="str">
        <f>IF(COUNTBLANK(F218:M218)&lt;&gt;8,1,IF(Table3[[#This Row],[Comments]]&lt;&gt;"",1,""))</f>
        <v/>
      </c>
    </row>
    <row r="219" spans="1:16" ht="36" thickBot="1">
      <c r="A219" s="7" t="s">
        <v>36</v>
      </c>
      <c r="B219" s="47" t="s">
        <v>582</v>
      </c>
      <c r="C219" s="66" t="s">
        <v>116</v>
      </c>
      <c r="D219" s="85"/>
      <c r="E219" s="61" t="s">
        <v>63</v>
      </c>
      <c r="F219" s="4"/>
      <c r="G219" s="5"/>
      <c r="H219" s="5"/>
      <c r="I219" s="5"/>
      <c r="J219" s="5"/>
      <c r="K219" s="5"/>
      <c r="L219" s="5"/>
      <c r="M219" s="6"/>
      <c r="N219" s="39" t="str">
        <f t="shared" si="4"/>
        <v/>
      </c>
      <c r="O219" s="52"/>
      <c r="P219" s="9" t="str">
        <f>IF(COUNTBLANK(F219:M219)&lt;&gt;8,1,IF(Table3[[#This Row],[Comments]]&lt;&gt;"",1,""))</f>
        <v/>
      </c>
    </row>
    <row r="220" spans="1:16" ht="36" thickBot="1">
      <c r="A220" s="7" t="s">
        <v>36</v>
      </c>
      <c r="B220" s="47" t="s">
        <v>582</v>
      </c>
      <c r="C220" s="66" t="s">
        <v>116</v>
      </c>
      <c r="D220" s="85"/>
      <c r="E220" s="61" t="s">
        <v>62</v>
      </c>
      <c r="F220" s="4"/>
      <c r="G220" s="5"/>
      <c r="H220" s="5"/>
      <c r="I220" s="5"/>
      <c r="J220" s="5"/>
      <c r="K220" s="5"/>
      <c r="L220" s="5"/>
      <c r="M220" s="6"/>
      <c r="N220" s="39" t="str">
        <f t="shared" si="4"/>
        <v/>
      </c>
      <c r="O220" s="52"/>
      <c r="P220" s="9" t="str">
        <f>IF(COUNTBLANK(F220:M220)&lt;&gt;8,1,IF(Table3[[#This Row],[Comments]]&lt;&gt;"",1,""))</f>
        <v/>
      </c>
    </row>
    <row r="221" spans="1:16" ht="36" thickBot="1">
      <c r="A221" s="7" t="s">
        <v>36</v>
      </c>
      <c r="B221" s="47" t="s">
        <v>582</v>
      </c>
      <c r="C221" s="66" t="s">
        <v>117</v>
      </c>
      <c r="D221" s="85"/>
      <c r="E221" s="61" t="s">
        <v>63</v>
      </c>
      <c r="F221" s="4"/>
      <c r="G221" s="5"/>
      <c r="H221" s="5"/>
      <c r="I221" s="5"/>
      <c r="J221" s="5"/>
      <c r="K221" s="5"/>
      <c r="L221" s="5"/>
      <c r="M221" s="6"/>
      <c r="N221" s="39" t="str">
        <f t="shared" si="4"/>
        <v/>
      </c>
      <c r="O221" s="52"/>
      <c r="P221" s="9" t="str">
        <f>IF(COUNTBLANK(F221:M221)&lt;&gt;8,1,IF(Table3[[#This Row],[Comments]]&lt;&gt;"",1,""))</f>
        <v/>
      </c>
    </row>
    <row r="222" spans="1:16" ht="36" thickBot="1">
      <c r="A222" s="7" t="s">
        <v>36</v>
      </c>
      <c r="B222" s="47" t="s">
        <v>582</v>
      </c>
      <c r="C222" s="66" t="s">
        <v>117</v>
      </c>
      <c r="D222" s="85"/>
      <c r="E222" s="61" t="s">
        <v>62</v>
      </c>
      <c r="F222" s="4"/>
      <c r="G222" s="5"/>
      <c r="H222" s="5"/>
      <c r="I222" s="5"/>
      <c r="J222" s="5"/>
      <c r="K222" s="5"/>
      <c r="L222" s="5"/>
      <c r="M222" s="6"/>
      <c r="N222" s="39" t="str">
        <f t="shared" si="4"/>
        <v/>
      </c>
      <c r="O222" s="52"/>
      <c r="P222" s="9" t="str">
        <f>IF(COUNTBLANK(F222:M222)&lt;&gt;8,1,IF(Table3[[#This Row],[Comments]]&lt;&gt;"",1,""))</f>
        <v/>
      </c>
    </row>
    <row r="223" spans="1:16" ht="36" thickBot="1">
      <c r="A223" s="7" t="s">
        <v>36</v>
      </c>
      <c r="B223" s="47" t="s">
        <v>582</v>
      </c>
      <c r="C223" s="66" t="s">
        <v>118</v>
      </c>
      <c r="D223" s="85"/>
      <c r="E223" s="61" t="s">
        <v>63</v>
      </c>
      <c r="F223" s="4"/>
      <c r="G223" s="5"/>
      <c r="H223" s="5"/>
      <c r="I223" s="5"/>
      <c r="J223" s="5"/>
      <c r="K223" s="5"/>
      <c r="L223" s="5"/>
      <c r="M223" s="6"/>
      <c r="N223" s="39" t="str">
        <f t="shared" si="4"/>
        <v/>
      </c>
      <c r="O223" s="52"/>
      <c r="P223" s="9" t="str">
        <f>IF(COUNTBLANK(F223:M223)&lt;&gt;8,1,IF(Table3[[#This Row],[Comments]]&lt;&gt;"",1,""))</f>
        <v/>
      </c>
    </row>
    <row r="224" spans="1:16" ht="36" thickBot="1">
      <c r="A224" s="7" t="s">
        <v>36</v>
      </c>
      <c r="B224" s="47" t="s">
        <v>582</v>
      </c>
      <c r="C224" s="66" t="s">
        <v>118</v>
      </c>
      <c r="D224" s="85"/>
      <c r="E224" s="61" t="s">
        <v>62</v>
      </c>
      <c r="F224" s="4"/>
      <c r="G224" s="5"/>
      <c r="H224" s="5"/>
      <c r="I224" s="5"/>
      <c r="J224" s="5"/>
      <c r="K224" s="5"/>
      <c r="L224" s="5"/>
      <c r="M224" s="6"/>
      <c r="N224" s="39" t="str">
        <f t="shared" si="4"/>
        <v/>
      </c>
      <c r="O224" s="20"/>
      <c r="P224" s="9" t="str">
        <f>IF(COUNTBLANK(F224:M224)&lt;&gt;8,1,IF(Table3[[#This Row],[Comments]]&lt;&gt;"",1,""))</f>
        <v/>
      </c>
    </row>
    <row r="225" spans="1:16" ht="36" thickBot="1">
      <c r="A225" s="7" t="s">
        <v>36</v>
      </c>
      <c r="B225" s="47" t="s">
        <v>582</v>
      </c>
      <c r="C225" s="66" t="s">
        <v>331</v>
      </c>
      <c r="D225" s="85"/>
      <c r="E225" s="61" t="s">
        <v>69</v>
      </c>
      <c r="F225" s="4"/>
      <c r="G225" s="5"/>
      <c r="H225" s="5"/>
      <c r="I225" s="5"/>
      <c r="J225" s="5"/>
      <c r="K225" s="5"/>
      <c r="L225" s="5"/>
      <c r="M225" s="6"/>
      <c r="N225" s="39" t="str">
        <f t="shared" si="4"/>
        <v/>
      </c>
      <c r="O225" s="52"/>
      <c r="P225" s="9" t="str">
        <f>IF(COUNTBLANK(F225:M225)&lt;&gt;8,1,IF(Table3[[#This Row],[Comments]]&lt;&gt;"",1,""))</f>
        <v/>
      </c>
    </row>
    <row r="226" spans="1:16" ht="36" thickBot="1">
      <c r="A226" s="7" t="s">
        <v>36</v>
      </c>
      <c r="B226" s="47" t="s">
        <v>582</v>
      </c>
      <c r="C226" s="66" t="s">
        <v>331</v>
      </c>
      <c r="D226" s="85"/>
      <c r="E226" s="61" t="s">
        <v>63</v>
      </c>
      <c r="F226" s="4"/>
      <c r="G226" s="5"/>
      <c r="H226" s="5"/>
      <c r="I226" s="5"/>
      <c r="J226" s="5"/>
      <c r="K226" s="5"/>
      <c r="L226" s="5"/>
      <c r="M226" s="6"/>
      <c r="N226" s="39" t="str">
        <f t="shared" si="4"/>
        <v/>
      </c>
      <c r="O226" s="52"/>
      <c r="P226" s="9" t="str">
        <f>IF(COUNTBLANK(F226:M226)&lt;&gt;8,1,IF(Table3[[#This Row],[Comments]]&lt;&gt;"",1,""))</f>
        <v/>
      </c>
    </row>
    <row r="227" spans="1:16" ht="36" thickBot="1">
      <c r="A227" s="7" t="s">
        <v>36</v>
      </c>
      <c r="B227" s="47" t="s">
        <v>582</v>
      </c>
      <c r="C227" s="66" t="s">
        <v>331</v>
      </c>
      <c r="D227" s="85"/>
      <c r="E227" s="61" t="s">
        <v>62</v>
      </c>
      <c r="F227" s="4"/>
      <c r="G227" s="5"/>
      <c r="H227" s="5"/>
      <c r="I227" s="5"/>
      <c r="J227" s="5"/>
      <c r="K227" s="5"/>
      <c r="L227" s="5"/>
      <c r="M227" s="6"/>
      <c r="N227" s="39" t="str">
        <f t="shared" si="4"/>
        <v/>
      </c>
      <c r="O227" s="52"/>
      <c r="P227" s="9" t="str">
        <f>IF(COUNTBLANK(F227:M227)&lt;&gt;8,1,IF(Table3[[#This Row],[Comments]]&lt;&gt;"",1,""))</f>
        <v/>
      </c>
    </row>
    <row r="228" spans="1:16" ht="36" thickBot="1">
      <c r="A228" s="7" t="s">
        <v>36</v>
      </c>
      <c r="B228" s="47" t="s">
        <v>582</v>
      </c>
      <c r="C228" s="66" t="s">
        <v>119</v>
      </c>
      <c r="D228" s="85"/>
      <c r="E228" s="61" t="s">
        <v>69</v>
      </c>
      <c r="F228" s="4"/>
      <c r="G228" s="5"/>
      <c r="H228" s="5"/>
      <c r="I228" s="5"/>
      <c r="J228" s="5"/>
      <c r="K228" s="5"/>
      <c r="L228" s="5"/>
      <c r="M228" s="6"/>
      <c r="N228" s="39" t="str">
        <f t="shared" si="4"/>
        <v/>
      </c>
      <c r="O228" s="52"/>
      <c r="P228" s="9" t="str">
        <f>IF(COUNTBLANK(F228:M228)&lt;&gt;8,1,IF(Table3[[#This Row],[Comments]]&lt;&gt;"",1,""))</f>
        <v/>
      </c>
    </row>
    <row r="229" spans="1:16" ht="36" thickBot="1">
      <c r="A229" s="7" t="s">
        <v>36</v>
      </c>
      <c r="B229" s="47" t="s">
        <v>582</v>
      </c>
      <c r="C229" s="66" t="s">
        <v>119</v>
      </c>
      <c r="D229" s="85"/>
      <c r="E229" s="61" t="s">
        <v>63</v>
      </c>
      <c r="F229" s="4"/>
      <c r="G229" s="5"/>
      <c r="H229" s="5"/>
      <c r="I229" s="5"/>
      <c r="J229" s="5"/>
      <c r="K229" s="5"/>
      <c r="L229" s="5"/>
      <c r="M229" s="6"/>
      <c r="N229" s="39" t="str">
        <f t="shared" si="4"/>
        <v/>
      </c>
      <c r="O229" s="20"/>
      <c r="P229" s="9" t="str">
        <f>IF(COUNTBLANK(F229:M229)&lt;&gt;8,1,IF(Table3[[#This Row],[Comments]]&lt;&gt;"",1,""))</f>
        <v/>
      </c>
    </row>
    <row r="230" spans="1:16" ht="36" thickBot="1">
      <c r="A230" s="7" t="s">
        <v>36</v>
      </c>
      <c r="B230" s="47" t="s">
        <v>582</v>
      </c>
      <c r="C230" s="66" t="s">
        <v>119</v>
      </c>
      <c r="D230" s="85"/>
      <c r="E230" s="61" t="s">
        <v>62</v>
      </c>
      <c r="F230" s="4"/>
      <c r="G230" s="5"/>
      <c r="H230" s="5"/>
      <c r="I230" s="5"/>
      <c r="J230" s="5"/>
      <c r="K230" s="5"/>
      <c r="L230" s="5"/>
      <c r="M230" s="6"/>
      <c r="N230" s="39" t="str">
        <f t="shared" si="4"/>
        <v/>
      </c>
      <c r="O230" s="52"/>
      <c r="P230" s="9" t="str">
        <f>IF(COUNTBLANK(F230:M230)&lt;&gt;8,1,IF(Table3[[#This Row],[Comments]]&lt;&gt;"",1,""))</f>
        <v/>
      </c>
    </row>
    <row r="231" spans="1:16" ht="36" thickBot="1">
      <c r="A231" s="7" t="s">
        <v>36</v>
      </c>
      <c r="B231" s="47" t="s">
        <v>582</v>
      </c>
      <c r="C231" s="66" t="s">
        <v>120</v>
      </c>
      <c r="D231" s="85"/>
      <c r="E231" s="61" t="s">
        <v>69</v>
      </c>
      <c r="F231" s="4"/>
      <c r="G231" s="5"/>
      <c r="H231" s="5"/>
      <c r="I231" s="5"/>
      <c r="J231" s="5"/>
      <c r="K231" s="5"/>
      <c r="L231" s="5"/>
      <c r="M231" s="6"/>
      <c r="N231" s="39" t="str">
        <f t="shared" si="4"/>
        <v/>
      </c>
      <c r="O231" s="52"/>
      <c r="P231" s="9" t="str">
        <f>IF(COUNTBLANK(F231:M231)&lt;&gt;8,1,IF(Table3[[#This Row],[Comments]]&lt;&gt;"",1,""))</f>
        <v/>
      </c>
    </row>
    <row r="232" spans="1:16" ht="36" thickBot="1">
      <c r="A232" s="7" t="s">
        <v>36</v>
      </c>
      <c r="B232" s="47" t="s">
        <v>582</v>
      </c>
      <c r="C232" s="66" t="s">
        <v>120</v>
      </c>
      <c r="D232" s="85"/>
      <c r="E232" s="61" t="s">
        <v>63</v>
      </c>
      <c r="F232" s="4"/>
      <c r="G232" s="5"/>
      <c r="H232" s="5"/>
      <c r="I232" s="5"/>
      <c r="J232" s="5"/>
      <c r="K232" s="5"/>
      <c r="L232" s="5"/>
      <c r="M232" s="6"/>
      <c r="N232" s="39" t="str">
        <f t="shared" si="4"/>
        <v/>
      </c>
      <c r="O232" s="52"/>
      <c r="P232" s="9" t="str">
        <f>IF(COUNTBLANK(F232:M232)&lt;&gt;8,1,IF(Table3[[#This Row],[Comments]]&lt;&gt;"",1,""))</f>
        <v/>
      </c>
    </row>
    <row r="233" spans="1:16" ht="36" thickBot="1">
      <c r="A233" s="7" t="s">
        <v>36</v>
      </c>
      <c r="B233" s="47" t="s">
        <v>582</v>
      </c>
      <c r="C233" s="66" t="s">
        <v>120</v>
      </c>
      <c r="D233" s="85"/>
      <c r="E233" s="61" t="s">
        <v>62</v>
      </c>
      <c r="F233" s="4"/>
      <c r="G233" s="5"/>
      <c r="H233" s="5"/>
      <c r="I233" s="5"/>
      <c r="J233" s="5"/>
      <c r="K233" s="5"/>
      <c r="L233" s="5"/>
      <c r="M233" s="6"/>
      <c r="N233" s="39" t="str">
        <f t="shared" si="4"/>
        <v/>
      </c>
      <c r="O233" s="52"/>
      <c r="P233" s="9" t="str">
        <f>IF(COUNTBLANK(F233:M233)&lt;&gt;8,1,IF(Table3[[#This Row],[Comments]]&lt;&gt;"",1,""))</f>
        <v/>
      </c>
    </row>
    <row r="234" spans="1:16" ht="36" thickBot="1">
      <c r="A234" s="7" t="s">
        <v>36</v>
      </c>
      <c r="B234" s="47" t="s">
        <v>582</v>
      </c>
      <c r="C234" s="66" t="s">
        <v>711</v>
      </c>
      <c r="D234" s="85"/>
      <c r="E234" s="61" t="s">
        <v>63</v>
      </c>
      <c r="F234" s="4"/>
      <c r="G234" s="5"/>
      <c r="H234" s="5"/>
      <c r="I234" s="5"/>
      <c r="J234" s="5"/>
      <c r="K234" s="5"/>
      <c r="L234" s="5"/>
      <c r="M234" s="6"/>
      <c r="N234" s="39" t="str">
        <f t="shared" si="4"/>
        <v/>
      </c>
      <c r="O234" s="52"/>
      <c r="P234" s="9" t="str">
        <f>IF(COUNTBLANK(F234:M234)&lt;&gt;8,1,IF(Table3[[#This Row],[Comments]]&lt;&gt;"",1,""))</f>
        <v/>
      </c>
    </row>
    <row r="235" spans="1:16" ht="36" thickBot="1">
      <c r="A235" s="7" t="s">
        <v>36</v>
      </c>
      <c r="B235" s="47" t="s">
        <v>582</v>
      </c>
      <c r="C235" s="66" t="s">
        <v>711</v>
      </c>
      <c r="D235" s="85"/>
      <c r="E235" s="61" t="s">
        <v>62</v>
      </c>
      <c r="F235" s="4"/>
      <c r="G235" s="5"/>
      <c r="H235" s="5"/>
      <c r="I235" s="5"/>
      <c r="J235" s="5"/>
      <c r="K235" s="5"/>
      <c r="L235" s="5"/>
      <c r="M235" s="6"/>
      <c r="N235" s="39" t="str">
        <f t="shared" si="4"/>
        <v/>
      </c>
      <c r="O235" s="52"/>
      <c r="P235" s="9" t="str">
        <f>IF(COUNTBLANK(F235:M235)&lt;&gt;8,1,IF(Table3[[#This Row],[Comments]]&lt;&gt;"",1,""))</f>
        <v/>
      </c>
    </row>
    <row r="236" spans="1:16" ht="36" thickBot="1">
      <c r="A236" s="7" t="s">
        <v>36</v>
      </c>
      <c r="B236" s="47" t="s">
        <v>582</v>
      </c>
      <c r="C236" s="66" t="s">
        <v>121</v>
      </c>
      <c r="D236" s="85"/>
      <c r="E236" s="61" t="s">
        <v>63</v>
      </c>
      <c r="F236" s="4"/>
      <c r="G236" s="5"/>
      <c r="H236" s="5"/>
      <c r="I236" s="5"/>
      <c r="J236" s="5"/>
      <c r="K236" s="5"/>
      <c r="L236" s="5"/>
      <c r="M236" s="6"/>
      <c r="N236" s="39" t="str">
        <f t="shared" si="4"/>
        <v/>
      </c>
      <c r="O236" s="52"/>
      <c r="P236" s="9" t="str">
        <f>IF(COUNTBLANK(F236:M236)&lt;&gt;8,1,IF(Table3[[#This Row],[Comments]]&lt;&gt;"",1,""))</f>
        <v/>
      </c>
    </row>
    <row r="237" spans="1:16" ht="36" thickBot="1">
      <c r="A237" s="7" t="s">
        <v>36</v>
      </c>
      <c r="B237" s="47" t="s">
        <v>582</v>
      </c>
      <c r="C237" s="66" t="s">
        <v>121</v>
      </c>
      <c r="D237" s="85"/>
      <c r="E237" s="61" t="s">
        <v>62</v>
      </c>
      <c r="F237" s="4"/>
      <c r="G237" s="5"/>
      <c r="H237" s="5"/>
      <c r="I237" s="5"/>
      <c r="J237" s="5"/>
      <c r="K237" s="5"/>
      <c r="L237" s="5"/>
      <c r="M237" s="6"/>
      <c r="N237" s="39" t="str">
        <f t="shared" si="4"/>
        <v/>
      </c>
      <c r="O237" s="52"/>
      <c r="P237" s="9" t="str">
        <f>IF(COUNTBLANK(F237:M237)&lt;&gt;8,1,IF(Table3[[#This Row],[Comments]]&lt;&gt;"",1,""))</f>
        <v/>
      </c>
    </row>
    <row r="238" spans="1:16" ht="36" thickBot="1">
      <c r="A238" s="7" t="s">
        <v>36</v>
      </c>
      <c r="B238" s="47" t="s">
        <v>582</v>
      </c>
      <c r="C238" s="66" t="s">
        <v>122</v>
      </c>
      <c r="D238" s="85"/>
      <c r="E238" s="61" t="s">
        <v>63</v>
      </c>
      <c r="F238" s="4"/>
      <c r="G238" s="5"/>
      <c r="H238" s="5"/>
      <c r="I238" s="5"/>
      <c r="J238" s="5"/>
      <c r="K238" s="5"/>
      <c r="L238" s="5"/>
      <c r="M238" s="6"/>
      <c r="N238" s="39" t="str">
        <f t="shared" si="4"/>
        <v/>
      </c>
      <c r="O238" s="52"/>
      <c r="P238" s="9" t="str">
        <f>IF(COUNTBLANK(F238:M238)&lt;&gt;8,1,IF(Table3[[#This Row],[Comments]]&lt;&gt;"",1,""))</f>
        <v/>
      </c>
    </row>
    <row r="239" spans="1:16" ht="36" thickBot="1">
      <c r="A239" s="7" t="s">
        <v>36</v>
      </c>
      <c r="B239" s="47" t="s">
        <v>582</v>
      </c>
      <c r="C239" s="66" t="s">
        <v>122</v>
      </c>
      <c r="D239" s="85"/>
      <c r="E239" s="61" t="s">
        <v>62</v>
      </c>
      <c r="F239" s="4"/>
      <c r="G239" s="5"/>
      <c r="H239" s="5"/>
      <c r="I239" s="5"/>
      <c r="J239" s="5"/>
      <c r="K239" s="5"/>
      <c r="L239" s="5"/>
      <c r="M239" s="6"/>
      <c r="N239" s="39" t="str">
        <f t="shared" si="4"/>
        <v/>
      </c>
      <c r="O239" s="52"/>
      <c r="P239" s="9" t="str">
        <f>IF(COUNTBLANK(F239:M239)&lt;&gt;8,1,IF(Table3[[#This Row],[Comments]]&lt;&gt;"",1,""))</f>
        <v/>
      </c>
    </row>
    <row r="240" spans="1:16" ht="36" thickBot="1">
      <c r="A240" s="7" t="s">
        <v>36</v>
      </c>
      <c r="B240" s="47" t="s">
        <v>582</v>
      </c>
      <c r="C240" s="66" t="s">
        <v>123</v>
      </c>
      <c r="D240" s="85"/>
      <c r="E240" s="61" t="s">
        <v>63</v>
      </c>
      <c r="F240" s="4"/>
      <c r="G240" s="5"/>
      <c r="H240" s="5"/>
      <c r="I240" s="5"/>
      <c r="J240" s="5"/>
      <c r="K240" s="5"/>
      <c r="L240" s="5"/>
      <c r="M240" s="6"/>
      <c r="N240" s="39" t="str">
        <f t="shared" si="4"/>
        <v/>
      </c>
      <c r="O240" s="20"/>
      <c r="P240" s="9" t="str">
        <f>IF(COUNTBLANK(F240:M240)&lt;&gt;8,1,IF(Table3[[#This Row],[Comments]]&lt;&gt;"",1,""))</f>
        <v/>
      </c>
    </row>
    <row r="241" spans="1:19" ht="36" thickBot="1">
      <c r="A241" s="7" t="s">
        <v>36</v>
      </c>
      <c r="B241" s="47" t="s">
        <v>582</v>
      </c>
      <c r="C241" s="66" t="s">
        <v>123</v>
      </c>
      <c r="D241" s="85"/>
      <c r="E241" s="61" t="s">
        <v>62</v>
      </c>
      <c r="F241" s="4"/>
      <c r="G241" s="5"/>
      <c r="H241" s="5"/>
      <c r="I241" s="5"/>
      <c r="J241" s="5"/>
      <c r="K241" s="5"/>
      <c r="L241" s="5"/>
      <c r="M241" s="6"/>
      <c r="N241" s="39" t="str">
        <f t="shared" si="4"/>
        <v/>
      </c>
      <c r="O241" s="20"/>
      <c r="P241" s="9" t="str">
        <f>IF(COUNTBLANK(F241:M241)&lt;&gt;8,1,IF(Table3[[#This Row],[Comments]]&lt;&gt;"",1,""))</f>
        <v/>
      </c>
    </row>
    <row r="242" spans="1:19" ht="36" thickBot="1">
      <c r="A242" s="7" t="s">
        <v>36</v>
      </c>
      <c r="B242" s="47" t="s">
        <v>582</v>
      </c>
      <c r="C242" s="66" t="s">
        <v>124</v>
      </c>
      <c r="D242" s="85"/>
      <c r="E242" s="61" t="s">
        <v>63</v>
      </c>
      <c r="F242" s="4"/>
      <c r="G242" s="5"/>
      <c r="H242" s="5"/>
      <c r="I242" s="5"/>
      <c r="J242" s="5"/>
      <c r="K242" s="5"/>
      <c r="L242" s="5"/>
      <c r="M242" s="6"/>
      <c r="N242" s="39" t="str">
        <f t="shared" si="4"/>
        <v/>
      </c>
      <c r="O242" s="52"/>
      <c r="P242" s="9" t="str">
        <f>IF(COUNTBLANK(F242:M242)&lt;&gt;8,1,IF(Table3[[#This Row],[Comments]]&lt;&gt;"",1,""))</f>
        <v/>
      </c>
    </row>
    <row r="243" spans="1:19" ht="36" thickBot="1">
      <c r="A243" s="7" t="s">
        <v>36</v>
      </c>
      <c r="B243" s="47" t="s">
        <v>582</v>
      </c>
      <c r="C243" s="66" t="s">
        <v>124</v>
      </c>
      <c r="D243" s="85"/>
      <c r="E243" s="61" t="s">
        <v>62</v>
      </c>
      <c r="F243" s="4"/>
      <c r="G243" s="5"/>
      <c r="H243" s="5"/>
      <c r="I243" s="5"/>
      <c r="J243" s="5"/>
      <c r="K243" s="5"/>
      <c r="L243" s="5"/>
      <c r="M243" s="6"/>
      <c r="N243" s="39" t="str">
        <f t="shared" si="4"/>
        <v/>
      </c>
      <c r="O243" s="52"/>
      <c r="P243" s="9" t="str">
        <f>IF(COUNTBLANK(F243:M243)&lt;&gt;8,1,IF(Table3[[#This Row],[Comments]]&lt;&gt;"",1,""))</f>
        <v/>
      </c>
    </row>
    <row r="244" spans="1:19" ht="36" thickBot="1">
      <c r="A244" s="7" t="s">
        <v>36</v>
      </c>
      <c r="B244" s="47" t="s">
        <v>582</v>
      </c>
      <c r="C244" s="66" t="s">
        <v>125</v>
      </c>
      <c r="D244" s="85"/>
      <c r="E244" s="61" t="s">
        <v>63</v>
      </c>
      <c r="F244" s="4"/>
      <c r="G244" s="5"/>
      <c r="H244" s="5"/>
      <c r="I244" s="5"/>
      <c r="J244" s="5"/>
      <c r="K244" s="5"/>
      <c r="L244" s="5"/>
      <c r="M244" s="6"/>
      <c r="N244" s="39" t="str">
        <f t="shared" si="4"/>
        <v/>
      </c>
      <c r="O244" s="52"/>
      <c r="P244" s="9" t="str">
        <f>IF(COUNTBLANK(F244:M244)&lt;&gt;8,1,IF(Table3[[#This Row],[Comments]]&lt;&gt;"",1,""))</f>
        <v/>
      </c>
    </row>
    <row r="245" spans="1:19" ht="36" thickBot="1">
      <c r="A245" s="7" t="s">
        <v>36</v>
      </c>
      <c r="B245" s="47" t="s">
        <v>582</v>
      </c>
      <c r="C245" s="66" t="s">
        <v>125</v>
      </c>
      <c r="D245" s="85"/>
      <c r="E245" s="61" t="s">
        <v>62</v>
      </c>
      <c r="F245" s="4"/>
      <c r="G245" s="5"/>
      <c r="H245" s="5"/>
      <c r="I245" s="5"/>
      <c r="J245" s="5"/>
      <c r="K245" s="5"/>
      <c r="L245" s="5"/>
      <c r="M245" s="6"/>
      <c r="N245" s="39" t="str">
        <f t="shared" si="4"/>
        <v/>
      </c>
      <c r="O245" s="52"/>
      <c r="P245" s="9" t="str">
        <f>IF(COUNTBLANK(F245:M245)&lt;&gt;8,1,IF(Table3[[#This Row],[Comments]]&lt;&gt;"",1,""))</f>
        <v/>
      </c>
    </row>
    <row r="246" spans="1:19" ht="36" thickBot="1">
      <c r="A246" s="7" t="s">
        <v>36</v>
      </c>
      <c r="B246" s="47" t="s">
        <v>582</v>
      </c>
      <c r="C246" s="66" t="s">
        <v>126</v>
      </c>
      <c r="D246" s="85"/>
      <c r="E246" s="61" t="s">
        <v>63</v>
      </c>
      <c r="F246" s="4"/>
      <c r="G246" s="5"/>
      <c r="H246" s="5"/>
      <c r="I246" s="5"/>
      <c r="J246" s="5"/>
      <c r="K246" s="5"/>
      <c r="L246" s="5"/>
      <c r="M246" s="6"/>
      <c r="N246" s="39" t="str">
        <f t="shared" si="4"/>
        <v/>
      </c>
      <c r="O246" s="52"/>
      <c r="P246" s="9" t="str">
        <f>IF(COUNTBLANK(F246:M246)&lt;&gt;8,1,IF(Table3[[#This Row],[Comments]]&lt;&gt;"",1,""))</f>
        <v/>
      </c>
    </row>
    <row r="247" spans="1:19" ht="36" thickBot="1">
      <c r="A247" s="7" t="s">
        <v>36</v>
      </c>
      <c r="B247" s="47" t="s">
        <v>582</v>
      </c>
      <c r="C247" s="66" t="s">
        <v>126</v>
      </c>
      <c r="D247" s="85"/>
      <c r="E247" s="61" t="s">
        <v>62</v>
      </c>
      <c r="F247" s="4"/>
      <c r="G247" s="5"/>
      <c r="H247" s="5"/>
      <c r="I247" s="5"/>
      <c r="J247" s="5"/>
      <c r="K247" s="5"/>
      <c r="L247" s="5"/>
      <c r="M247" s="6"/>
      <c r="N247" s="39" t="str">
        <f t="shared" si="4"/>
        <v/>
      </c>
      <c r="O247" s="20"/>
      <c r="P247" s="9" t="str">
        <f>IF(COUNTBLANK(F247:M247)&lt;&gt;8,1,IF(Table3[[#This Row],[Comments]]&lt;&gt;"",1,""))</f>
        <v/>
      </c>
    </row>
    <row r="248" spans="1:19" ht="36" thickBot="1">
      <c r="A248" s="7" t="s">
        <v>36</v>
      </c>
      <c r="B248" s="47" t="s">
        <v>582</v>
      </c>
      <c r="C248" s="66" t="s">
        <v>127</v>
      </c>
      <c r="D248" s="85"/>
      <c r="E248" s="61" t="s">
        <v>69</v>
      </c>
      <c r="F248" s="4"/>
      <c r="G248" s="5"/>
      <c r="H248" s="5"/>
      <c r="I248" s="5"/>
      <c r="J248" s="5"/>
      <c r="K248" s="5"/>
      <c r="L248" s="5"/>
      <c r="M248" s="6"/>
      <c r="N248" s="39" t="str">
        <f t="shared" si="4"/>
        <v/>
      </c>
      <c r="O248" s="52"/>
      <c r="P248" s="55" t="str">
        <f>IF(COUNTBLANK(F248:M248)&lt;&gt;8,1,IF(Table3[[#This Row],[Comments]]&lt;&gt;"",1,""))</f>
        <v/>
      </c>
    </row>
    <row r="249" spans="1:19" ht="36" thickBot="1">
      <c r="A249" s="7" t="s">
        <v>36</v>
      </c>
      <c r="B249" s="47" t="s">
        <v>582</v>
      </c>
      <c r="C249" s="66" t="s">
        <v>127</v>
      </c>
      <c r="D249" s="85"/>
      <c r="E249" s="61" t="s">
        <v>63</v>
      </c>
      <c r="F249" s="4"/>
      <c r="G249" s="5"/>
      <c r="H249" s="5"/>
      <c r="I249" s="5"/>
      <c r="J249" s="5"/>
      <c r="K249" s="5"/>
      <c r="L249" s="5"/>
      <c r="M249" s="6"/>
      <c r="N249" s="39" t="str">
        <f t="shared" si="4"/>
        <v/>
      </c>
      <c r="O249" s="52"/>
      <c r="P249" s="9" t="str">
        <f>IF(COUNTBLANK(F249:M249)&lt;&gt;8,1,IF(Table3[[#This Row],[Comments]]&lt;&gt;"",1,""))</f>
        <v/>
      </c>
    </row>
    <row r="250" spans="1:19" ht="36" thickBot="1">
      <c r="A250" s="7" t="s">
        <v>36</v>
      </c>
      <c r="B250" s="47" t="s">
        <v>582</v>
      </c>
      <c r="C250" s="66" t="s">
        <v>127</v>
      </c>
      <c r="D250" s="85"/>
      <c r="E250" s="61" t="s">
        <v>62</v>
      </c>
      <c r="F250" s="4"/>
      <c r="G250" s="5"/>
      <c r="H250" s="5"/>
      <c r="I250" s="5"/>
      <c r="J250" s="5"/>
      <c r="K250" s="5"/>
      <c r="L250" s="5"/>
      <c r="M250" s="6"/>
      <c r="N250" s="39" t="str">
        <f t="shared" si="4"/>
        <v/>
      </c>
      <c r="O250" s="52"/>
      <c r="P250" s="9" t="str">
        <f>IF(COUNTBLANK(F250:M250)&lt;&gt;8,1,IF(Table3[[#This Row],[Comments]]&lt;&gt;"",1,""))</f>
        <v/>
      </c>
    </row>
    <row r="251" spans="1:19" ht="36" thickBot="1">
      <c r="A251" s="7" t="s">
        <v>36</v>
      </c>
      <c r="B251" s="47" t="s">
        <v>582</v>
      </c>
      <c r="C251" s="66" t="s">
        <v>397</v>
      </c>
      <c r="D251" s="85"/>
      <c r="E251" s="61" t="s">
        <v>63</v>
      </c>
      <c r="F251" s="4"/>
      <c r="G251" s="5"/>
      <c r="H251" s="5"/>
      <c r="I251" s="5"/>
      <c r="J251" s="5"/>
      <c r="K251" s="5"/>
      <c r="L251" s="5"/>
      <c r="M251" s="6"/>
      <c r="N251" s="39" t="str">
        <f t="shared" si="4"/>
        <v/>
      </c>
      <c r="O251" s="52"/>
      <c r="P251" s="9" t="str">
        <f>IF(COUNTBLANK(F251:M251)&lt;&gt;8,1,IF(Table3[[#This Row],[Comments]]&lt;&gt;"",1,""))</f>
        <v/>
      </c>
      <c r="R251" s="49"/>
      <c r="S251" s="50"/>
    </row>
    <row r="252" spans="1:19" ht="36" thickBot="1">
      <c r="A252" s="7" t="s">
        <v>36</v>
      </c>
      <c r="B252" s="47" t="s">
        <v>582</v>
      </c>
      <c r="C252" s="66" t="s">
        <v>397</v>
      </c>
      <c r="D252" s="85"/>
      <c r="E252" s="61" t="s">
        <v>62</v>
      </c>
      <c r="F252" s="4"/>
      <c r="G252" s="5"/>
      <c r="H252" s="5"/>
      <c r="I252" s="5"/>
      <c r="J252" s="5"/>
      <c r="K252" s="5"/>
      <c r="L252" s="5"/>
      <c r="M252" s="6"/>
      <c r="N252" s="39" t="str">
        <f t="shared" si="4"/>
        <v/>
      </c>
      <c r="O252" s="52"/>
      <c r="P252" s="9" t="str">
        <f>IF(COUNTBLANK(F252:M252)&lt;&gt;8,1,IF(Table3[[#This Row],[Comments]]&lt;&gt;"",1,""))</f>
        <v/>
      </c>
      <c r="R252" s="49"/>
      <c r="S252" s="50"/>
    </row>
    <row r="253" spans="1:19" ht="36" thickBot="1">
      <c r="A253" s="7" t="s">
        <v>36</v>
      </c>
      <c r="B253" s="47" t="s">
        <v>582</v>
      </c>
      <c r="C253" s="66" t="s">
        <v>128</v>
      </c>
      <c r="D253" s="85"/>
      <c r="E253" s="61" t="s">
        <v>69</v>
      </c>
      <c r="F253" s="4"/>
      <c r="G253" s="5"/>
      <c r="H253" s="5"/>
      <c r="I253" s="5"/>
      <c r="J253" s="5"/>
      <c r="K253" s="5"/>
      <c r="L253" s="5"/>
      <c r="M253" s="6"/>
      <c r="N253" s="39" t="str">
        <f t="shared" si="4"/>
        <v/>
      </c>
      <c r="O253" s="52"/>
      <c r="P253" s="9" t="str">
        <f>IF(COUNTBLANK(F253:M253)&lt;&gt;8,1,IF(Table3[[#This Row],[Comments]]&lt;&gt;"",1,""))</f>
        <v/>
      </c>
      <c r="R253" s="49"/>
      <c r="S253" s="50"/>
    </row>
    <row r="254" spans="1:19" ht="36" thickBot="1">
      <c r="A254" s="7" t="s">
        <v>36</v>
      </c>
      <c r="B254" s="47" t="s">
        <v>582</v>
      </c>
      <c r="C254" s="66" t="s">
        <v>128</v>
      </c>
      <c r="D254" s="85"/>
      <c r="E254" s="61" t="s">
        <v>63</v>
      </c>
      <c r="F254" s="4"/>
      <c r="G254" s="5"/>
      <c r="H254" s="5"/>
      <c r="I254" s="5"/>
      <c r="J254" s="5"/>
      <c r="K254" s="5"/>
      <c r="L254" s="5"/>
      <c r="M254" s="6"/>
      <c r="N254" s="39" t="str">
        <f t="shared" si="4"/>
        <v/>
      </c>
      <c r="O254" s="52"/>
      <c r="P254" s="9" t="str">
        <f>IF(COUNTBLANK(F254:M254)&lt;&gt;8,1,IF(Table3[[#This Row],[Comments]]&lt;&gt;"",1,""))</f>
        <v/>
      </c>
      <c r="R254" s="49"/>
      <c r="S254" s="50"/>
    </row>
    <row r="255" spans="1:19" ht="36" thickBot="1">
      <c r="A255" s="7" t="s">
        <v>36</v>
      </c>
      <c r="B255" s="47" t="s">
        <v>582</v>
      </c>
      <c r="C255" s="66" t="s">
        <v>128</v>
      </c>
      <c r="D255" s="85"/>
      <c r="E255" s="61" t="s">
        <v>62</v>
      </c>
      <c r="F255" s="4"/>
      <c r="G255" s="5"/>
      <c r="H255" s="5"/>
      <c r="I255" s="5"/>
      <c r="J255" s="5"/>
      <c r="K255" s="5"/>
      <c r="L255" s="5"/>
      <c r="M255" s="6"/>
      <c r="N255" s="39" t="str">
        <f t="shared" si="4"/>
        <v/>
      </c>
      <c r="O255" s="52"/>
      <c r="P255" s="9" t="str">
        <f>IF(COUNTBLANK(F255:M255)&lt;&gt;8,1,IF(Table3[[#This Row],[Comments]]&lt;&gt;"",1,""))</f>
        <v/>
      </c>
      <c r="R255" s="49"/>
      <c r="S255" s="50"/>
    </row>
    <row r="256" spans="1:19" ht="36" thickBot="1">
      <c r="A256" s="7" t="s">
        <v>36</v>
      </c>
      <c r="B256" s="47" t="s">
        <v>582</v>
      </c>
      <c r="C256" s="66" t="s">
        <v>497</v>
      </c>
      <c r="D256" s="85"/>
      <c r="E256" s="61" t="s">
        <v>63</v>
      </c>
      <c r="F256" s="4"/>
      <c r="G256" s="5"/>
      <c r="H256" s="5"/>
      <c r="I256" s="5"/>
      <c r="J256" s="5"/>
      <c r="K256" s="5"/>
      <c r="L256" s="5"/>
      <c r="M256" s="6"/>
      <c r="N256" s="39" t="str">
        <f t="shared" si="4"/>
        <v/>
      </c>
      <c r="O256" s="52"/>
      <c r="P256" s="9" t="str">
        <f>IF(COUNTBLANK(F256:M256)&lt;&gt;8,1,IF(Table3[[#This Row],[Comments]]&lt;&gt;"",1,""))</f>
        <v/>
      </c>
      <c r="R256" s="49"/>
      <c r="S256" s="50"/>
    </row>
    <row r="257" spans="1:19" ht="36" thickBot="1">
      <c r="A257" s="7" t="s">
        <v>36</v>
      </c>
      <c r="B257" s="47" t="s">
        <v>582</v>
      </c>
      <c r="C257" s="66" t="s">
        <v>497</v>
      </c>
      <c r="D257" s="85"/>
      <c r="E257" s="61" t="s">
        <v>62</v>
      </c>
      <c r="F257" s="4"/>
      <c r="G257" s="5"/>
      <c r="H257" s="5"/>
      <c r="I257" s="5"/>
      <c r="J257" s="5"/>
      <c r="K257" s="5"/>
      <c r="L257" s="5"/>
      <c r="M257" s="6"/>
      <c r="N257" s="39" t="str">
        <f t="shared" si="4"/>
        <v/>
      </c>
      <c r="O257" s="52"/>
      <c r="P257" s="55" t="str">
        <f>IF(COUNTBLANK(F257:M257)&lt;&gt;8,1,IF(Table3[[#This Row],[Comments]]&lt;&gt;"",1,""))</f>
        <v/>
      </c>
      <c r="R257" s="49"/>
      <c r="S257" s="50"/>
    </row>
    <row r="258" spans="1:19" ht="36" thickBot="1">
      <c r="A258" s="7" t="s">
        <v>36</v>
      </c>
      <c r="B258" s="47" t="s">
        <v>582</v>
      </c>
      <c r="C258" s="66" t="s">
        <v>129</v>
      </c>
      <c r="D258" s="85"/>
      <c r="E258" s="61" t="s">
        <v>69</v>
      </c>
      <c r="F258" s="4"/>
      <c r="G258" s="5"/>
      <c r="H258" s="5"/>
      <c r="I258" s="5"/>
      <c r="J258" s="5"/>
      <c r="K258" s="5"/>
      <c r="L258" s="5"/>
      <c r="M258" s="6"/>
      <c r="N258" s="39" t="str">
        <f t="shared" si="4"/>
        <v/>
      </c>
      <c r="O258" s="20"/>
      <c r="P258" s="9" t="str">
        <f>IF(COUNTBLANK(F258:M258)&lt;&gt;8,1,IF(Table3[[#This Row],[Comments]]&lt;&gt;"",1,""))</f>
        <v/>
      </c>
      <c r="R258" s="49"/>
      <c r="S258" s="50"/>
    </row>
    <row r="259" spans="1:19" ht="36" thickBot="1">
      <c r="B259" s="47" t="s">
        <v>582</v>
      </c>
      <c r="C259" s="66" t="s">
        <v>129</v>
      </c>
      <c r="D259" s="85"/>
      <c r="E259" s="61" t="s">
        <v>63</v>
      </c>
      <c r="F259" s="4"/>
      <c r="G259" s="5"/>
      <c r="H259" s="5"/>
      <c r="I259" s="5"/>
      <c r="J259" s="5"/>
      <c r="K259" s="5"/>
      <c r="L259" s="5"/>
      <c r="M259" s="6"/>
      <c r="N259" s="39" t="str">
        <f t="shared" si="4"/>
        <v/>
      </c>
      <c r="O259" s="52"/>
      <c r="P259" s="9" t="str">
        <f>IF(COUNTBLANK(F259:M259)&lt;&gt;8,1,IF(Table3[[#This Row],[Comments]]&lt;&gt;"",1,""))</f>
        <v/>
      </c>
      <c r="R259" s="49"/>
      <c r="S259" s="50"/>
    </row>
    <row r="260" spans="1:19" ht="36" thickBot="1">
      <c r="B260" s="47" t="s">
        <v>582</v>
      </c>
      <c r="C260" s="66" t="s">
        <v>129</v>
      </c>
      <c r="D260" s="85"/>
      <c r="E260" s="61" t="s">
        <v>62</v>
      </c>
      <c r="F260" s="38"/>
      <c r="G260" s="5"/>
      <c r="H260" s="5"/>
      <c r="I260" s="5"/>
      <c r="J260" s="5"/>
      <c r="K260" s="5"/>
      <c r="L260" s="5"/>
      <c r="M260" s="6"/>
      <c r="N260" s="39" t="str">
        <f t="shared" si="4"/>
        <v/>
      </c>
      <c r="O260" s="52"/>
      <c r="P260" s="55" t="str">
        <f>IF(COUNTBLANK(F260:M260)&lt;&gt;8,1,IF(Table3[[#This Row],[Comments]]&lt;&gt;"",1,""))</f>
        <v/>
      </c>
      <c r="R260" s="49"/>
      <c r="S260" s="50"/>
    </row>
    <row r="261" spans="1:19" ht="36" thickBot="1">
      <c r="B261" s="47" t="s">
        <v>582</v>
      </c>
      <c r="C261" s="66" t="s">
        <v>130</v>
      </c>
      <c r="D261" s="85"/>
      <c r="E261" s="61" t="s">
        <v>69</v>
      </c>
      <c r="F261" s="38"/>
      <c r="G261" s="5"/>
      <c r="H261" s="5"/>
      <c r="I261" s="5"/>
      <c r="J261" s="5"/>
      <c r="K261" s="5"/>
      <c r="L261" s="5"/>
      <c r="M261" s="6"/>
      <c r="N261" s="39" t="str">
        <f t="shared" ref="N261:N324" si="5">IF(SUM(F261:M261)&gt;0,SUM(F261:M261) &amp;" units","")</f>
        <v/>
      </c>
      <c r="O261" s="52"/>
      <c r="P261" s="9" t="str">
        <f>IF(COUNTBLANK(F261:M261)&lt;&gt;8,1,IF(Table3[[#This Row],[Comments]]&lt;&gt;"",1,""))</f>
        <v/>
      </c>
      <c r="R261" s="49"/>
      <c r="S261" s="50"/>
    </row>
    <row r="262" spans="1:19" ht="36" thickBot="1">
      <c r="A262" s="7" t="s">
        <v>36</v>
      </c>
      <c r="B262" s="47" t="s">
        <v>582</v>
      </c>
      <c r="C262" s="66" t="s">
        <v>130</v>
      </c>
      <c r="D262" s="85"/>
      <c r="E262" s="61" t="s">
        <v>63</v>
      </c>
      <c r="F262" s="38"/>
      <c r="G262" s="5"/>
      <c r="H262" s="5"/>
      <c r="I262" s="5"/>
      <c r="J262" s="5"/>
      <c r="K262" s="5"/>
      <c r="L262" s="5"/>
      <c r="M262" s="6"/>
      <c r="N262" s="39" t="str">
        <f t="shared" si="5"/>
        <v/>
      </c>
      <c r="O262" s="20"/>
      <c r="P262" s="9" t="str">
        <f>IF(COUNTBLANK(F262:M262)&lt;&gt;8,1,IF(Table3[[#This Row],[Comments]]&lt;&gt;"",1,""))</f>
        <v/>
      </c>
      <c r="R262" s="49"/>
      <c r="S262" s="50"/>
    </row>
    <row r="263" spans="1:19" ht="36" thickBot="1">
      <c r="A263" s="7" t="s">
        <v>36</v>
      </c>
      <c r="B263" s="47" t="s">
        <v>582</v>
      </c>
      <c r="C263" s="66" t="s">
        <v>130</v>
      </c>
      <c r="D263" s="85"/>
      <c r="E263" s="61" t="s">
        <v>62</v>
      </c>
      <c r="F263" s="38"/>
      <c r="G263" s="5"/>
      <c r="H263" s="5"/>
      <c r="I263" s="5"/>
      <c r="J263" s="5"/>
      <c r="K263" s="5"/>
      <c r="L263" s="5"/>
      <c r="M263" s="6"/>
      <c r="N263" s="39" t="str">
        <f t="shared" si="5"/>
        <v/>
      </c>
      <c r="O263" s="52"/>
      <c r="P263" s="9" t="str">
        <f>IF(COUNTBLANK(F263:M263)&lt;&gt;8,1,IF(Table3[[#This Row],[Comments]]&lt;&gt;"",1,""))</f>
        <v/>
      </c>
      <c r="R263" s="49"/>
      <c r="S263" s="51"/>
    </row>
    <row r="264" spans="1:19" ht="36" thickBot="1">
      <c r="A264" s="7" t="s">
        <v>36</v>
      </c>
      <c r="B264" s="47" t="s">
        <v>582</v>
      </c>
      <c r="C264" s="66" t="s">
        <v>131</v>
      </c>
      <c r="D264" s="85"/>
      <c r="E264" s="61" t="s">
        <v>69</v>
      </c>
      <c r="F264" s="38"/>
      <c r="G264" s="5"/>
      <c r="H264" s="5"/>
      <c r="I264" s="5"/>
      <c r="J264" s="5"/>
      <c r="K264" s="5"/>
      <c r="L264" s="5"/>
      <c r="M264" s="6"/>
      <c r="N264" s="39" t="str">
        <f t="shared" si="5"/>
        <v/>
      </c>
      <c r="O264" s="52"/>
      <c r="P264" s="9" t="str">
        <f>IF(COUNTBLANK(F264:M264)&lt;&gt;8,1,IF(Table3[[#This Row],[Comments]]&lt;&gt;"",1,""))</f>
        <v/>
      </c>
    </row>
    <row r="265" spans="1:19" ht="36" thickBot="1">
      <c r="B265" s="47" t="s">
        <v>582</v>
      </c>
      <c r="C265" s="66" t="s">
        <v>131</v>
      </c>
      <c r="D265" s="85"/>
      <c r="E265" s="61" t="s">
        <v>63</v>
      </c>
      <c r="F265" s="38"/>
      <c r="G265" s="5"/>
      <c r="H265" s="5"/>
      <c r="I265" s="5"/>
      <c r="J265" s="5"/>
      <c r="K265" s="5"/>
      <c r="L265" s="5"/>
      <c r="M265" s="6"/>
      <c r="N265" s="39" t="str">
        <f t="shared" si="5"/>
        <v/>
      </c>
      <c r="O265" s="52"/>
      <c r="P265" s="9" t="str">
        <f>IF(COUNTBLANK(F265:M265)&lt;&gt;8,1,IF(Table3[[#This Row],[Comments]]&lt;&gt;"",1,""))</f>
        <v/>
      </c>
      <c r="R265" s="49"/>
      <c r="S265" s="50"/>
    </row>
    <row r="266" spans="1:19" ht="36" thickBot="1">
      <c r="B266" s="47" t="s">
        <v>582</v>
      </c>
      <c r="C266" s="66" t="s">
        <v>131</v>
      </c>
      <c r="D266" s="85"/>
      <c r="E266" s="61" t="s">
        <v>62</v>
      </c>
      <c r="F266" s="38"/>
      <c r="G266" s="5"/>
      <c r="H266" s="5"/>
      <c r="I266" s="5"/>
      <c r="J266" s="5"/>
      <c r="K266" s="5"/>
      <c r="L266" s="5"/>
      <c r="M266" s="6"/>
      <c r="N266" s="39" t="str">
        <f t="shared" si="5"/>
        <v/>
      </c>
      <c r="O266" s="52"/>
      <c r="P266" s="9" t="str">
        <f>IF(COUNTBLANK(F266:M266)&lt;&gt;8,1,IF(Table3[[#This Row],[Comments]]&lt;&gt;"",1,""))</f>
        <v/>
      </c>
      <c r="R266" s="49"/>
      <c r="S266" s="50"/>
    </row>
    <row r="267" spans="1:19" ht="36" thickBot="1">
      <c r="A267" s="7" t="s">
        <v>36</v>
      </c>
      <c r="B267" s="47" t="s">
        <v>582</v>
      </c>
      <c r="C267" s="66" t="s">
        <v>442</v>
      </c>
      <c r="D267" s="85"/>
      <c r="E267" s="61" t="s">
        <v>63</v>
      </c>
      <c r="F267" s="38"/>
      <c r="G267" s="5"/>
      <c r="H267" s="5"/>
      <c r="I267" s="5"/>
      <c r="J267" s="5"/>
      <c r="K267" s="5"/>
      <c r="L267" s="5"/>
      <c r="M267" s="6"/>
      <c r="N267" s="39" t="str">
        <f t="shared" si="5"/>
        <v/>
      </c>
      <c r="O267" s="52"/>
      <c r="P267" s="9" t="str">
        <f>IF(COUNTBLANK(F267:M267)&lt;&gt;8,1,IF(Table3[[#This Row],[Comments]]&lt;&gt;"",1,""))</f>
        <v/>
      </c>
    </row>
    <row r="268" spans="1:19" ht="36" thickBot="1">
      <c r="A268" s="7" t="s">
        <v>36</v>
      </c>
      <c r="B268" s="47" t="s">
        <v>582</v>
      </c>
      <c r="C268" s="66" t="s">
        <v>442</v>
      </c>
      <c r="D268" s="85"/>
      <c r="E268" s="61" t="s">
        <v>62</v>
      </c>
      <c r="F268" s="38"/>
      <c r="G268" s="5"/>
      <c r="H268" s="5"/>
      <c r="I268" s="5"/>
      <c r="J268" s="5"/>
      <c r="K268" s="5"/>
      <c r="L268" s="5"/>
      <c r="M268" s="6"/>
      <c r="N268" s="39" t="str">
        <f t="shared" si="5"/>
        <v/>
      </c>
      <c r="O268" s="52"/>
      <c r="P268" s="9" t="str">
        <f>IF(COUNTBLANK(F268:M268)&lt;&gt;8,1,IF(Table3[[#This Row],[Comments]]&lt;&gt;"",1,""))</f>
        <v/>
      </c>
    </row>
    <row r="269" spans="1:19" ht="36" thickBot="1">
      <c r="A269" s="7" t="s">
        <v>36</v>
      </c>
      <c r="B269" s="47" t="s">
        <v>582</v>
      </c>
      <c r="C269" s="66" t="s">
        <v>602</v>
      </c>
      <c r="D269" s="85"/>
      <c r="E269" s="61" t="s">
        <v>69</v>
      </c>
      <c r="F269" s="38"/>
      <c r="G269" s="5"/>
      <c r="H269" s="5"/>
      <c r="I269" s="5"/>
      <c r="J269" s="5"/>
      <c r="K269" s="5"/>
      <c r="L269" s="5"/>
      <c r="M269" s="6"/>
      <c r="N269" s="39" t="str">
        <f t="shared" si="5"/>
        <v/>
      </c>
      <c r="O269" s="52"/>
      <c r="P269" s="9" t="str">
        <f>IF(COUNTBLANK(F269:M269)&lt;&gt;8,1,IF(Table3[[#This Row],[Comments]]&lt;&gt;"",1,""))</f>
        <v/>
      </c>
    </row>
    <row r="270" spans="1:19" ht="36" thickBot="1">
      <c r="A270" s="7" t="s">
        <v>36</v>
      </c>
      <c r="B270" s="47" t="s">
        <v>582</v>
      </c>
      <c r="C270" s="66" t="s">
        <v>602</v>
      </c>
      <c r="D270" s="85"/>
      <c r="E270" s="61" t="s">
        <v>63</v>
      </c>
      <c r="F270" s="38"/>
      <c r="G270" s="5"/>
      <c r="H270" s="5"/>
      <c r="I270" s="5"/>
      <c r="J270" s="5"/>
      <c r="K270" s="5"/>
      <c r="L270" s="5"/>
      <c r="M270" s="6"/>
      <c r="N270" s="39" t="str">
        <f t="shared" si="5"/>
        <v/>
      </c>
      <c r="O270" s="52"/>
      <c r="P270" s="9" t="str">
        <f>IF(COUNTBLANK(F270:M270)&lt;&gt;8,1,IF(Table3[[#This Row],[Comments]]&lt;&gt;"",1,""))</f>
        <v/>
      </c>
    </row>
    <row r="271" spans="1:19" ht="36" thickBot="1">
      <c r="A271" s="7" t="s">
        <v>36</v>
      </c>
      <c r="B271" s="47" t="s">
        <v>582</v>
      </c>
      <c r="C271" s="66" t="s">
        <v>602</v>
      </c>
      <c r="D271" s="85"/>
      <c r="E271" s="61" t="s">
        <v>62</v>
      </c>
      <c r="F271" s="38"/>
      <c r="G271" s="5"/>
      <c r="H271" s="5"/>
      <c r="I271" s="5"/>
      <c r="J271" s="5"/>
      <c r="K271" s="5"/>
      <c r="L271" s="5"/>
      <c r="M271" s="6"/>
      <c r="N271" s="39" t="str">
        <f t="shared" si="5"/>
        <v/>
      </c>
      <c r="O271" s="52"/>
      <c r="P271" s="9" t="str">
        <f>IF(COUNTBLANK(F271:M271)&lt;&gt;8,1,IF(Table3[[#This Row],[Comments]]&lt;&gt;"",1,""))</f>
        <v/>
      </c>
    </row>
    <row r="272" spans="1:19" ht="36" thickBot="1">
      <c r="B272" s="47" t="s">
        <v>582</v>
      </c>
      <c r="C272" s="66" t="s">
        <v>132</v>
      </c>
      <c r="D272" s="86" t="s">
        <v>709</v>
      </c>
      <c r="E272" s="61" t="s">
        <v>62</v>
      </c>
      <c r="F272" s="38"/>
      <c r="G272" s="5"/>
      <c r="H272" s="5"/>
      <c r="I272" s="5"/>
      <c r="J272" s="5"/>
      <c r="K272" s="5"/>
      <c r="L272" s="5"/>
      <c r="M272" s="6"/>
      <c r="N272" s="39" t="str">
        <f t="shared" si="5"/>
        <v/>
      </c>
      <c r="O272" s="52"/>
      <c r="P272" s="9" t="str">
        <f>IF(COUNTBLANK(F272:M272)&lt;&gt;8,1,IF(Table3[[#This Row],[Comments]]&lt;&gt;"",1,""))</f>
        <v/>
      </c>
    </row>
    <row r="273" spans="1:16" ht="36" thickBot="1">
      <c r="B273" s="47" t="s">
        <v>582</v>
      </c>
      <c r="C273" s="66" t="s">
        <v>133</v>
      </c>
      <c r="D273" s="86" t="s">
        <v>709</v>
      </c>
      <c r="E273" s="61" t="s">
        <v>62</v>
      </c>
      <c r="F273" s="38"/>
      <c r="G273" s="5"/>
      <c r="H273" s="5"/>
      <c r="I273" s="5"/>
      <c r="J273" s="5"/>
      <c r="K273" s="5"/>
      <c r="L273" s="5"/>
      <c r="M273" s="6"/>
      <c r="N273" s="39" t="str">
        <f t="shared" si="5"/>
        <v/>
      </c>
      <c r="O273" s="52"/>
      <c r="P273" s="9" t="str">
        <f>IF(COUNTBLANK(F273:M273)&lt;&gt;8,1,IF(Table3[[#This Row],[Comments]]&lt;&gt;"",1,""))</f>
        <v/>
      </c>
    </row>
    <row r="274" spans="1:16" ht="36" thickBot="1">
      <c r="A274" s="7" t="s">
        <v>36</v>
      </c>
      <c r="B274" s="47" t="s">
        <v>582</v>
      </c>
      <c r="C274" s="66" t="s">
        <v>134</v>
      </c>
      <c r="D274" s="86" t="s">
        <v>709</v>
      </c>
      <c r="E274" s="61" t="s">
        <v>62</v>
      </c>
      <c r="F274" s="38"/>
      <c r="G274" s="5"/>
      <c r="H274" s="5"/>
      <c r="I274" s="5"/>
      <c r="J274" s="5"/>
      <c r="K274" s="5"/>
      <c r="L274" s="5"/>
      <c r="M274" s="6"/>
      <c r="N274" s="39" t="str">
        <f t="shared" si="5"/>
        <v/>
      </c>
      <c r="O274" s="52"/>
      <c r="P274" s="9" t="str">
        <f>IF(COUNTBLANK(F274:M274)&lt;&gt;8,1,IF(Table3[[#This Row],[Comments]]&lt;&gt;"",1,""))</f>
        <v/>
      </c>
    </row>
    <row r="275" spans="1:16" ht="36" thickBot="1">
      <c r="B275" s="47" t="s">
        <v>582</v>
      </c>
      <c r="C275" s="66" t="s">
        <v>135</v>
      </c>
      <c r="D275" s="86" t="s">
        <v>709</v>
      </c>
      <c r="E275" s="61" t="s">
        <v>63</v>
      </c>
      <c r="F275" s="38"/>
      <c r="G275" s="5"/>
      <c r="H275" s="5"/>
      <c r="I275" s="5"/>
      <c r="J275" s="5"/>
      <c r="K275" s="5"/>
      <c r="L275" s="5"/>
      <c r="M275" s="6"/>
      <c r="N275" s="39" t="str">
        <f t="shared" si="5"/>
        <v/>
      </c>
      <c r="O275" s="20"/>
      <c r="P275" s="9" t="str">
        <f>IF(COUNTBLANK(F275:M275)&lt;&gt;8,1,IF(Table3[[#This Row],[Comments]]&lt;&gt;"",1,""))</f>
        <v/>
      </c>
    </row>
    <row r="276" spans="1:16" ht="36" thickBot="1">
      <c r="A276" s="7" t="s">
        <v>36</v>
      </c>
      <c r="B276" s="47" t="s">
        <v>582</v>
      </c>
      <c r="C276" s="66" t="s">
        <v>135</v>
      </c>
      <c r="D276" s="86" t="s">
        <v>709</v>
      </c>
      <c r="E276" s="61" t="s">
        <v>62</v>
      </c>
      <c r="F276" s="38"/>
      <c r="G276" s="5"/>
      <c r="H276" s="5"/>
      <c r="I276" s="5"/>
      <c r="J276" s="5"/>
      <c r="K276" s="5"/>
      <c r="L276" s="5"/>
      <c r="M276" s="6"/>
      <c r="N276" s="39" t="str">
        <f t="shared" si="5"/>
        <v/>
      </c>
      <c r="O276" s="52"/>
      <c r="P276" s="9" t="str">
        <f>IF(COUNTBLANK(F276:M276)&lt;&gt;8,1,IF(Table3[[#This Row],[Comments]]&lt;&gt;"",1,""))</f>
        <v/>
      </c>
    </row>
    <row r="277" spans="1:16" ht="36" thickBot="1">
      <c r="A277" s="7" t="s">
        <v>36</v>
      </c>
      <c r="B277" s="47" t="s">
        <v>582</v>
      </c>
      <c r="C277" s="66" t="s">
        <v>529</v>
      </c>
      <c r="D277" s="85"/>
      <c r="E277" s="61" t="s">
        <v>69</v>
      </c>
      <c r="F277" s="38"/>
      <c r="G277" s="5"/>
      <c r="H277" s="5"/>
      <c r="I277" s="5"/>
      <c r="J277" s="5"/>
      <c r="K277" s="5"/>
      <c r="L277" s="5"/>
      <c r="M277" s="6"/>
      <c r="N277" s="39" t="str">
        <f t="shared" si="5"/>
        <v/>
      </c>
      <c r="O277" s="52"/>
      <c r="P277" s="9" t="str">
        <f>IF(COUNTBLANK(F277:M277)&lt;&gt;8,1,IF(Table3[[#This Row],[Comments]]&lt;&gt;"",1,""))</f>
        <v/>
      </c>
    </row>
    <row r="278" spans="1:16" ht="36" thickBot="1">
      <c r="B278" s="47" t="s">
        <v>582</v>
      </c>
      <c r="C278" s="66" t="s">
        <v>136</v>
      </c>
      <c r="D278" s="85"/>
      <c r="E278" s="61" t="s">
        <v>69</v>
      </c>
      <c r="F278" s="38"/>
      <c r="G278" s="5"/>
      <c r="H278" s="5"/>
      <c r="I278" s="5"/>
      <c r="J278" s="5"/>
      <c r="K278" s="5"/>
      <c r="L278" s="5"/>
      <c r="M278" s="6"/>
      <c r="N278" s="39" t="str">
        <f t="shared" si="5"/>
        <v/>
      </c>
      <c r="O278" s="52"/>
      <c r="P278" s="9" t="str">
        <f>IF(COUNTBLANK(F278:M278)&lt;&gt;8,1,IF(Table3[[#This Row],[Comments]]&lt;&gt;"",1,""))</f>
        <v/>
      </c>
    </row>
    <row r="279" spans="1:16" ht="36" thickBot="1">
      <c r="A279" s="7" t="s">
        <v>36</v>
      </c>
      <c r="B279" s="47" t="s">
        <v>582</v>
      </c>
      <c r="C279" s="66" t="s">
        <v>136</v>
      </c>
      <c r="D279" s="85"/>
      <c r="E279" s="61" t="s">
        <v>63</v>
      </c>
      <c r="F279" s="38"/>
      <c r="G279" s="5"/>
      <c r="H279" s="5"/>
      <c r="I279" s="5"/>
      <c r="J279" s="5"/>
      <c r="K279" s="5"/>
      <c r="L279" s="5"/>
      <c r="M279" s="6"/>
      <c r="N279" s="39" t="str">
        <f t="shared" si="5"/>
        <v/>
      </c>
      <c r="O279" s="52"/>
      <c r="P279" s="9" t="str">
        <f>IF(COUNTBLANK(F279:M279)&lt;&gt;8,1,IF(Table3[[#This Row],[Comments]]&lt;&gt;"",1,""))</f>
        <v/>
      </c>
    </row>
    <row r="280" spans="1:16" ht="36" thickBot="1">
      <c r="A280" s="7" t="s">
        <v>36</v>
      </c>
      <c r="B280" s="47" t="s">
        <v>582</v>
      </c>
      <c r="C280" s="66" t="s">
        <v>136</v>
      </c>
      <c r="D280" s="85"/>
      <c r="E280" s="61" t="s">
        <v>62</v>
      </c>
      <c r="F280" s="38"/>
      <c r="G280" s="5"/>
      <c r="H280" s="5"/>
      <c r="I280" s="5"/>
      <c r="J280" s="5"/>
      <c r="K280" s="5"/>
      <c r="L280" s="5"/>
      <c r="M280" s="6"/>
      <c r="N280" s="39" t="str">
        <f t="shared" si="5"/>
        <v/>
      </c>
      <c r="O280" s="20"/>
      <c r="P280" s="9" t="str">
        <f>IF(COUNTBLANK(F280:M280)&lt;&gt;8,1,IF(Table3[[#This Row],[Comments]]&lt;&gt;"",1,""))</f>
        <v/>
      </c>
    </row>
    <row r="281" spans="1:16" ht="36" thickBot="1">
      <c r="B281" s="47" t="s">
        <v>582</v>
      </c>
      <c r="C281" s="66" t="s">
        <v>137</v>
      </c>
      <c r="D281" s="85"/>
      <c r="E281" s="61" t="s">
        <v>63</v>
      </c>
      <c r="F281" s="38"/>
      <c r="G281" s="5"/>
      <c r="H281" s="5"/>
      <c r="I281" s="5"/>
      <c r="J281" s="5"/>
      <c r="K281" s="5"/>
      <c r="L281" s="5"/>
      <c r="M281" s="6"/>
      <c r="N281" s="39" t="str">
        <f t="shared" si="5"/>
        <v/>
      </c>
      <c r="O281" s="52"/>
      <c r="P281" s="9" t="str">
        <f>IF(COUNTBLANK(F281:M281)&lt;&gt;8,1,IF(Table3[[#This Row],[Comments]]&lt;&gt;"",1,""))</f>
        <v/>
      </c>
    </row>
    <row r="282" spans="1:16" ht="36" thickBot="1">
      <c r="B282" s="47" t="s">
        <v>582</v>
      </c>
      <c r="C282" s="66" t="s">
        <v>137</v>
      </c>
      <c r="D282" s="85"/>
      <c r="E282" s="61" t="s">
        <v>62</v>
      </c>
      <c r="F282" s="38"/>
      <c r="G282" s="5"/>
      <c r="H282" s="5"/>
      <c r="I282" s="5"/>
      <c r="J282" s="5"/>
      <c r="K282" s="5"/>
      <c r="L282" s="5"/>
      <c r="M282" s="6"/>
      <c r="N282" s="39" t="str">
        <f t="shared" si="5"/>
        <v/>
      </c>
      <c r="O282" s="52"/>
      <c r="P282" s="9" t="str">
        <f>IF(COUNTBLANK(F282:M282)&lt;&gt;8,1,IF(Table3[[#This Row],[Comments]]&lt;&gt;"",1,""))</f>
        <v/>
      </c>
    </row>
    <row r="283" spans="1:16" ht="36" thickBot="1">
      <c r="A283" s="7" t="s">
        <v>36</v>
      </c>
      <c r="B283" s="47" t="s">
        <v>582</v>
      </c>
      <c r="C283" s="66" t="s">
        <v>138</v>
      </c>
      <c r="D283" s="85"/>
      <c r="E283" s="61" t="s">
        <v>69</v>
      </c>
      <c r="F283" s="38"/>
      <c r="G283" s="5"/>
      <c r="H283" s="5"/>
      <c r="I283" s="5"/>
      <c r="J283" s="5"/>
      <c r="K283" s="5"/>
      <c r="L283" s="5"/>
      <c r="M283" s="6"/>
      <c r="N283" s="39" t="str">
        <f t="shared" si="5"/>
        <v/>
      </c>
      <c r="O283" s="52"/>
      <c r="P283" s="9" t="str">
        <f>IF(COUNTBLANK(F283:M283)&lt;&gt;8,1,IF(Table3[[#This Row],[Comments]]&lt;&gt;"",1,""))</f>
        <v/>
      </c>
    </row>
    <row r="284" spans="1:16" ht="36" thickBot="1">
      <c r="A284" s="7" t="s">
        <v>36</v>
      </c>
      <c r="B284" s="47" t="s">
        <v>582</v>
      </c>
      <c r="C284" s="67" t="s">
        <v>138</v>
      </c>
      <c r="D284" s="85"/>
      <c r="E284" s="61" t="s">
        <v>63</v>
      </c>
      <c r="F284" s="38"/>
      <c r="G284" s="5"/>
      <c r="H284" s="5"/>
      <c r="I284" s="5"/>
      <c r="J284" s="5"/>
      <c r="K284" s="5"/>
      <c r="L284" s="5"/>
      <c r="M284" s="6"/>
      <c r="N284" s="39" t="str">
        <f t="shared" si="5"/>
        <v/>
      </c>
      <c r="O284" s="52"/>
      <c r="P284" s="9" t="str">
        <f>IF(COUNTBLANK(F284:M284)&lt;&gt;8,1,IF(Table3[[#This Row],[Comments]]&lt;&gt;"",1,""))</f>
        <v/>
      </c>
    </row>
    <row r="285" spans="1:16" ht="36" thickBot="1">
      <c r="A285" s="7" t="s">
        <v>36</v>
      </c>
      <c r="B285" s="47" t="s">
        <v>582</v>
      </c>
      <c r="C285" s="66" t="s">
        <v>138</v>
      </c>
      <c r="D285" s="85"/>
      <c r="E285" s="61" t="s">
        <v>62</v>
      </c>
      <c r="F285" s="38"/>
      <c r="G285" s="5"/>
      <c r="H285" s="5"/>
      <c r="I285" s="5"/>
      <c r="J285" s="5"/>
      <c r="K285" s="5"/>
      <c r="L285" s="5"/>
      <c r="M285" s="6"/>
      <c r="N285" s="39" t="str">
        <f t="shared" si="5"/>
        <v/>
      </c>
      <c r="O285" s="52"/>
      <c r="P285" s="9" t="str">
        <f>IF(COUNTBLANK(F285:M285)&lt;&gt;8,1,IF(Table3[[#This Row],[Comments]]&lt;&gt;"",1,""))</f>
        <v/>
      </c>
    </row>
    <row r="286" spans="1:16" ht="36" thickBot="1">
      <c r="A286" s="7" t="s">
        <v>36</v>
      </c>
      <c r="B286" s="47" t="s">
        <v>582</v>
      </c>
      <c r="C286" s="66" t="s">
        <v>139</v>
      </c>
      <c r="D286" s="85"/>
      <c r="E286" s="61" t="s">
        <v>63</v>
      </c>
      <c r="F286" s="38"/>
      <c r="G286" s="5"/>
      <c r="H286" s="5"/>
      <c r="I286" s="5"/>
      <c r="J286" s="5"/>
      <c r="K286" s="5"/>
      <c r="L286" s="5"/>
      <c r="M286" s="6"/>
      <c r="N286" s="39" t="str">
        <f t="shared" si="5"/>
        <v/>
      </c>
      <c r="O286" s="52"/>
      <c r="P286" s="9" t="str">
        <f>IF(COUNTBLANK(F286:M286)&lt;&gt;8,1,IF(Table3[[#This Row],[Comments]]&lt;&gt;"",1,""))</f>
        <v/>
      </c>
    </row>
    <row r="287" spans="1:16" ht="36" thickBot="1">
      <c r="A287" s="7" t="s">
        <v>36</v>
      </c>
      <c r="B287" s="47" t="s">
        <v>582</v>
      </c>
      <c r="C287" s="66" t="s">
        <v>139</v>
      </c>
      <c r="D287" s="85"/>
      <c r="E287" s="61" t="s">
        <v>62</v>
      </c>
      <c r="F287" s="38"/>
      <c r="G287" s="5"/>
      <c r="H287" s="5"/>
      <c r="I287" s="5"/>
      <c r="J287" s="5"/>
      <c r="K287" s="5"/>
      <c r="L287" s="5"/>
      <c r="M287" s="6"/>
      <c r="N287" s="39" t="str">
        <f t="shared" si="5"/>
        <v/>
      </c>
      <c r="O287" s="52"/>
      <c r="P287" s="9" t="str">
        <f>IF(COUNTBLANK(F287:M287)&lt;&gt;8,1,IF(Table3[[#This Row],[Comments]]&lt;&gt;"",1,""))</f>
        <v/>
      </c>
    </row>
    <row r="288" spans="1:16" ht="36" thickBot="1">
      <c r="A288" s="7" t="s">
        <v>36</v>
      </c>
      <c r="B288" s="47" t="s">
        <v>582</v>
      </c>
      <c r="C288" s="66" t="s">
        <v>140</v>
      </c>
      <c r="D288" s="85"/>
      <c r="E288" s="61" t="s">
        <v>63</v>
      </c>
      <c r="F288" s="38"/>
      <c r="G288" s="5"/>
      <c r="H288" s="5"/>
      <c r="I288" s="5"/>
      <c r="J288" s="5"/>
      <c r="K288" s="5"/>
      <c r="L288" s="5"/>
      <c r="M288" s="6"/>
      <c r="N288" s="39" t="str">
        <f t="shared" si="5"/>
        <v/>
      </c>
      <c r="O288" s="52"/>
      <c r="P288" s="9" t="str">
        <f>IF(COUNTBLANK(F288:M288)&lt;&gt;8,1,IF(Table3[[#This Row],[Comments]]&lt;&gt;"",1,""))</f>
        <v/>
      </c>
    </row>
    <row r="289" spans="1:16" ht="36" thickBot="1">
      <c r="A289" s="7" t="s">
        <v>36</v>
      </c>
      <c r="B289" s="47" t="s">
        <v>582</v>
      </c>
      <c r="C289" s="66" t="s">
        <v>140</v>
      </c>
      <c r="D289" s="85"/>
      <c r="E289" s="61" t="s">
        <v>62</v>
      </c>
      <c r="F289" s="38"/>
      <c r="G289" s="5"/>
      <c r="H289" s="5"/>
      <c r="I289" s="5"/>
      <c r="J289" s="5"/>
      <c r="K289" s="5"/>
      <c r="L289" s="5"/>
      <c r="M289" s="6"/>
      <c r="N289" s="39" t="str">
        <f t="shared" si="5"/>
        <v/>
      </c>
      <c r="O289" s="52"/>
      <c r="P289" s="9" t="str">
        <f>IF(COUNTBLANK(F289:M289)&lt;&gt;8,1,IF(Table3[[#This Row],[Comments]]&lt;&gt;"",1,""))</f>
        <v/>
      </c>
    </row>
    <row r="290" spans="1:16" ht="36" thickBot="1">
      <c r="A290" s="7" t="s">
        <v>36</v>
      </c>
      <c r="B290" s="47" t="s">
        <v>582</v>
      </c>
      <c r="C290" s="66" t="s">
        <v>141</v>
      </c>
      <c r="D290" s="85"/>
      <c r="E290" s="61" t="s">
        <v>63</v>
      </c>
      <c r="F290" s="38"/>
      <c r="G290" s="5"/>
      <c r="H290" s="5"/>
      <c r="I290" s="5"/>
      <c r="J290" s="5"/>
      <c r="K290" s="5"/>
      <c r="L290" s="5"/>
      <c r="M290" s="6"/>
      <c r="N290" s="39" t="str">
        <f t="shared" si="5"/>
        <v/>
      </c>
      <c r="O290" s="52"/>
      <c r="P290" s="9" t="str">
        <f>IF(COUNTBLANK(F290:M290)&lt;&gt;8,1,IF(Table3[[#This Row],[Comments]]&lt;&gt;"",1,""))</f>
        <v/>
      </c>
    </row>
    <row r="291" spans="1:16" ht="36" thickBot="1">
      <c r="A291" s="7" t="s">
        <v>36</v>
      </c>
      <c r="B291" s="47" t="s">
        <v>582</v>
      </c>
      <c r="C291" s="66" t="s">
        <v>141</v>
      </c>
      <c r="D291" s="85"/>
      <c r="E291" s="61" t="s">
        <v>62</v>
      </c>
      <c r="F291" s="38"/>
      <c r="G291" s="5"/>
      <c r="H291" s="5"/>
      <c r="I291" s="5"/>
      <c r="J291" s="5"/>
      <c r="K291" s="5"/>
      <c r="L291" s="5"/>
      <c r="M291" s="6"/>
      <c r="N291" s="39" t="str">
        <f t="shared" si="5"/>
        <v/>
      </c>
      <c r="O291" s="20"/>
      <c r="P291" s="9" t="str">
        <f>IF(COUNTBLANK(F291:M291)&lt;&gt;8,1,IF(Table3[[#This Row],[Comments]]&lt;&gt;"",1,""))</f>
        <v/>
      </c>
    </row>
    <row r="292" spans="1:16" ht="36" thickBot="1">
      <c r="A292" s="7" t="s">
        <v>36</v>
      </c>
      <c r="B292" s="47" t="s">
        <v>582</v>
      </c>
      <c r="C292" s="66" t="s">
        <v>142</v>
      </c>
      <c r="D292" s="85"/>
      <c r="E292" s="61" t="s">
        <v>63</v>
      </c>
      <c r="F292" s="38"/>
      <c r="G292" s="5"/>
      <c r="H292" s="5"/>
      <c r="I292" s="5"/>
      <c r="J292" s="5"/>
      <c r="K292" s="5"/>
      <c r="L292" s="5"/>
      <c r="M292" s="6"/>
      <c r="N292" s="39" t="str">
        <f t="shared" si="5"/>
        <v/>
      </c>
      <c r="O292" s="52"/>
      <c r="P292" s="9" t="str">
        <f>IF(COUNTBLANK(F292:M292)&lt;&gt;8,1,IF(Table3[[#This Row],[Comments]]&lt;&gt;"",1,""))</f>
        <v/>
      </c>
    </row>
    <row r="293" spans="1:16" ht="36" thickBot="1">
      <c r="A293" s="7" t="s">
        <v>36</v>
      </c>
      <c r="B293" s="47" t="s">
        <v>582</v>
      </c>
      <c r="C293" s="66" t="s">
        <v>142</v>
      </c>
      <c r="D293" s="85"/>
      <c r="E293" s="61" t="s">
        <v>62</v>
      </c>
      <c r="F293" s="38"/>
      <c r="G293" s="5"/>
      <c r="H293" s="5"/>
      <c r="I293" s="5"/>
      <c r="J293" s="5"/>
      <c r="K293" s="5"/>
      <c r="L293" s="5"/>
      <c r="M293" s="6"/>
      <c r="N293" s="39" t="str">
        <f t="shared" si="5"/>
        <v/>
      </c>
      <c r="O293" s="52"/>
      <c r="P293" s="9" t="str">
        <f>IF(COUNTBLANK(F293:M293)&lt;&gt;8,1,IF(Table3[[#This Row],[Comments]]&lt;&gt;"",1,""))</f>
        <v/>
      </c>
    </row>
    <row r="294" spans="1:16" ht="36" thickBot="1">
      <c r="A294" s="7" t="s">
        <v>36</v>
      </c>
      <c r="B294" s="47" t="s">
        <v>582</v>
      </c>
      <c r="C294" s="66" t="s">
        <v>143</v>
      </c>
      <c r="D294" s="85"/>
      <c r="E294" s="61" t="s">
        <v>63</v>
      </c>
      <c r="F294" s="38"/>
      <c r="G294" s="5"/>
      <c r="H294" s="5"/>
      <c r="I294" s="5"/>
      <c r="J294" s="5"/>
      <c r="K294" s="5"/>
      <c r="L294" s="5"/>
      <c r="M294" s="6"/>
      <c r="N294" s="39" t="str">
        <f t="shared" si="5"/>
        <v/>
      </c>
      <c r="O294" s="52"/>
      <c r="P294" s="9" t="str">
        <f>IF(COUNTBLANK(F294:M294)&lt;&gt;8,1,IF(Table3[[#This Row],[Comments]]&lt;&gt;"",1,""))</f>
        <v/>
      </c>
    </row>
    <row r="295" spans="1:16" ht="36" thickBot="1">
      <c r="A295" s="7" t="s">
        <v>36</v>
      </c>
      <c r="B295" s="47" t="s">
        <v>582</v>
      </c>
      <c r="C295" s="66" t="s">
        <v>143</v>
      </c>
      <c r="D295" s="85"/>
      <c r="E295" s="61" t="s">
        <v>62</v>
      </c>
      <c r="F295" s="38"/>
      <c r="G295" s="5"/>
      <c r="H295" s="5"/>
      <c r="I295" s="5"/>
      <c r="J295" s="5"/>
      <c r="K295" s="5"/>
      <c r="L295" s="5"/>
      <c r="M295" s="6"/>
      <c r="N295" s="39" t="str">
        <f t="shared" si="5"/>
        <v/>
      </c>
      <c r="O295" s="52"/>
      <c r="P295" s="9" t="str">
        <f>IF(COUNTBLANK(F295:M295)&lt;&gt;8,1,IF(Table3[[#This Row],[Comments]]&lt;&gt;"",1,""))</f>
        <v/>
      </c>
    </row>
    <row r="296" spans="1:16" ht="36" thickBot="1">
      <c r="A296" s="7" t="s">
        <v>36</v>
      </c>
      <c r="B296" s="47" t="s">
        <v>582</v>
      </c>
      <c r="C296" s="66" t="s">
        <v>332</v>
      </c>
      <c r="D296" s="85"/>
      <c r="E296" s="61" t="s">
        <v>63</v>
      </c>
      <c r="F296" s="38"/>
      <c r="G296" s="5"/>
      <c r="H296" s="5"/>
      <c r="I296" s="5"/>
      <c r="J296" s="5"/>
      <c r="K296" s="5"/>
      <c r="L296" s="5"/>
      <c r="M296" s="6"/>
      <c r="N296" s="39" t="str">
        <f t="shared" si="5"/>
        <v/>
      </c>
      <c r="O296" s="52"/>
      <c r="P296" s="9" t="str">
        <f>IF(COUNTBLANK(F296:M296)&lt;&gt;8,1,IF(Table3[[#This Row],[Comments]]&lt;&gt;"",1,""))</f>
        <v/>
      </c>
    </row>
    <row r="297" spans="1:16" ht="36" thickBot="1">
      <c r="A297" s="7" t="s">
        <v>36</v>
      </c>
      <c r="B297" s="47" t="s">
        <v>582</v>
      </c>
      <c r="C297" s="66" t="s">
        <v>332</v>
      </c>
      <c r="D297" s="85"/>
      <c r="E297" s="61" t="s">
        <v>62</v>
      </c>
      <c r="F297" s="38"/>
      <c r="G297" s="5"/>
      <c r="H297" s="5"/>
      <c r="I297" s="5"/>
      <c r="J297" s="5"/>
      <c r="K297" s="5"/>
      <c r="L297" s="5"/>
      <c r="M297" s="6"/>
      <c r="N297" s="39" t="str">
        <f t="shared" si="5"/>
        <v/>
      </c>
      <c r="O297" s="52"/>
      <c r="P297" s="9" t="str">
        <f>IF(COUNTBLANK(F297:M297)&lt;&gt;8,1,IF(Table3[[#This Row],[Comments]]&lt;&gt;"",1,""))</f>
        <v/>
      </c>
    </row>
    <row r="298" spans="1:16" ht="36" thickBot="1">
      <c r="A298" s="7" t="s">
        <v>36</v>
      </c>
      <c r="B298" s="47" t="s">
        <v>582</v>
      </c>
      <c r="C298" s="66" t="s">
        <v>333</v>
      </c>
      <c r="D298" s="85"/>
      <c r="E298" s="61" t="s">
        <v>63</v>
      </c>
      <c r="F298" s="38"/>
      <c r="G298" s="5"/>
      <c r="H298" s="5"/>
      <c r="I298" s="5"/>
      <c r="J298" s="5"/>
      <c r="K298" s="5"/>
      <c r="L298" s="5"/>
      <c r="M298" s="6"/>
      <c r="N298" s="39" t="str">
        <f t="shared" si="5"/>
        <v/>
      </c>
      <c r="O298" s="52"/>
      <c r="P298" s="9" t="str">
        <f>IF(COUNTBLANK(F298:M298)&lt;&gt;8,1,IF(Table3[[#This Row],[Comments]]&lt;&gt;"",1,""))</f>
        <v/>
      </c>
    </row>
    <row r="299" spans="1:16" ht="36" thickBot="1">
      <c r="A299" s="7" t="s">
        <v>36</v>
      </c>
      <c r="B299" s="47" t="s">
        <v>582</v>
      </c>
      <c r="C299" s="66" t="s">
        <v>333</v>
      </c>
      <c r="D299" s="85"/>
      <c r="E299" s="61" t="s">
        <v>62</v>
      </c>
      <c r="F299" s="38"/>
      <c r="G299" s="5"/>
      <c r="H299" s="5"/>
      <c r="I299" s="5"/>
      <c r="J299" s="5"/>
      <c r="K299" s="5"/>
      <c r="L299" s="5"/>
      <c r="M299" s="6"/>
      <c r="N299" s="39" t="str">
        <f t="shared" si="5"/>
        <v/>
      </c>
      <c r="O299" s="52"/>
      <c r="P299" s="9" t="str">
        <f>IF(COUNTBLANK(F299:M299)&lt;&gt;8,1,IF(Table3[[#This Row],[Comments]]&lt;&gt;"",1,""))</f>
        <v/>
      </c>
    </row>
    <row r="300" spans="1:16" ht="36" thickBot="1">
      <c r="A300" s="7" t="s">
        <v>36</v>
      </c>
      <c r="B300" s="47" t="s">
        <v>582</v>
      </c>
      <c r="C300" s="66" t="s">
        <v>144</v>
      </c>
      <c r="D300" s="85"/>
      <c r="E300" s="61" t="s">
        <v>63</v>
      </c>
      <c r="F300" s="38"/>
      <c r="G300" s="5"/>
      <c r="H300" s="5"/>
      <c r="I300" s="5"/>
      <c r="J300" s="5"/>
      <c r="K300" s="5"/>
      <c r="L300" s="5"/>
      <c r="M300" s="6"/>
      <c r="N300" s="39" t="str">
        <f t="shared" si="5"/>
        <v/>
      </c>
      <c r="O300" s="52"/>
      <c r="P300" s="9" t="str">
        <f>IF(COUNTBLANK(F300:M300)&lt;&gt;8,1,IF(Table3[[#This Row],[Comments]]&lt;&gt;"",1,""))</f>
        <v/>
      </c>
    </row>
    <row r="301" spans="1:16" ht="36" thickBot="1">
      <c r="A301" s="7" t="s">
        <v>36</v>
      </c>
      <c r="B301" s="47" t="s">
        <v>582</v>
      </c>
      <c r="C301" s="66" t="s">
        <v>145</v>
      </c>
      <c r="D301" s="85"/>
      <c r="E301" s="61" t="s">
        <v>63</v>
      </c>
      <c r="F301" s="38"/>
      <c r="G301" s="5"/>
      <c r="H301" s="5"/>
      <c r="I301" s="5"/>
      <c r="J301" s="5"/>
      <c r="K301" s="5"/>
      <c r="L301" s="5"/>
      <c r="M301" s="6"/>
      <c r="N301" s="39" t="str">
        <f t="shared" si="5"/>
        <v/>
      </c>
      <c r="O301" s="52"/>
      <c r="P301" s="9" t="str">
        <f>IF(COUNTBLANK(F301:M301)&lt;&gt;8,1,IF(Table3[[#This Row],[Comments]]&lt;&gt;"",1,""))</f>
        <v/>
      </c>
    </row>
    <row r="302" spans="1:16" ht="36" thickBot="1">
      <c r="A302" s="7" t="s">
        <v>36</v>
      </c>
      <c r="B302" s="47" t="s">
        <v>582</v>
      </c>
      <c r="C302" s="66" t="s">
        <v>398</v>
      </c>
      <c r="D302" s="85"/>
      <c r="E302" s="61" t="s">
        <v>63</v>
      </c>
      <c r="F302" s="38"/>
      <c r="G302" s="5"/>
      <c r="H302" s="5"/>
      <c r="I302" s="5"/>
      <c r="J302" s="5"/>
      <c r="K302" s="5"/>
      <c r="L302" s="5"/>
      <c r="M302" s="6"/>
      <c r="N302" s="39" t="str">
        <f t="shared" si="5"/>
        <v/>
      </c>
      <c r="O302" s="52"/>
      <c r="P302" s="9" t="str">
        <f>IF(COUNTBLANK(F302:M302)&lt;&gt;8,1,IF(Table3[[#This Row],[Comments]]&lt;&gt;"",1,""))</f>
        <v/>
      </c>
    </row>
    <row r="303" spans="1:16" ht="36" thickBot="1">
      <c r="A303" s="7" t="s">
        <v>36</v>
      </c>
      <c r="B303" s="47" t="s">
        <v>582</v>
      </c>
      <c r="C303" s="66" t="s">
        <v>398</v>
      </c>
      <c r="D303" s="85"/>
      <c r="E303" s="61" t="s">
        <v>62</v>
      </c>
      <c r="F303" s="38"/>
      <c r="G303" s="5"/>
      <c r="H303" s="5"/>
      <c r="I303" s="5"/>
      <c r="J303" s="5"/>
      <c r="K303" s="5"/>
      <c r="L303" s="5"/>
      <c r="M303" s="6"/>
      <c r="N303" s="39" t="str">
        <f t="shared" si="5"/>
        <v/>
      </c>
      <c r="O303" s="52"/>
      <c r="P303" s="9" t="str">
        <f>IF(COUNTBLANK(F303:M303)&lt;&gt;8,1,IF(Table3[[#This Row],[Comments]]&lt;&gt;"",1,""))</f>
        <v/>
      </c>
    </row>
    <row r="304" spans="1:16" ht="36" thickBot="1">
      <c r="A304" s="7" t="s">
        <v>36</v>
      </c>
      <c r="B304" s="47" t="s">
        <v>582</v>
      </c>
      <c r="C304" s="66" t="s">
        <v>146</v>
      </c>
      <c r="D304" s="85"/>
      <c r="E304" s="61" t="s">
        <v>63</v>
      </c>
      <c r="F304" s="38"/>
      <c r="G304" s="5"/>
      <c r="H304" s="5"/>
      <c r="I304" s="5"/>
      <c r="J304" s="5"/>
      <c r="K304" s="5"/>
      <c r="L304" s="5"/>
      <c r="M304" s="6"/>
      <c r="N304" s="39" t="str">
        <f t="shared" si="5"/>
        <v/>
      </c>
      <c r="O304" s="20"/>
      <c r="P304" s="9" t="str">
        <f>IF(COUNTBLANK(F304:M304)&lt;&gt;8,1,IF(Table3[[#This Row],[Comments]]&lt;&gt;"",1,""))</f>
        <v/>
      </c>
    </row>
    <row r="305" spans="1:16" ht="36" thickBot="1">
      <c r="A305" s="7" t="s">
        <v>36</v>
      </c>
      <c r="B305" s="47" t="s">
        <v>582</v>
      </c>
      <c r="C305" s="66" t="s">
        <v>146</v>
      </c>
      <c r="D305" s="85"/>
      <c r="E305" s="61" t="s">
        <v>62</v>
      </c>
      <c r="F305" s="38"/>
      <c r="G305" s="5"/>
      <c r="H305" s="5"/>
      <c r="I305" s="5"/>
      <c r="J305" s="5"/>
      <c r="K305" s="5"/>
      <c r="L305" s="5"/>
      <c r="M305" s="6"/>
      <c r="N305" s="39" t="str">
        <f t="shared" si="5"/>
        <v/>
      </c>
      <c r="O305" s="52"/>
      <c r="P305" s="9" t="str">
        <f>IF(COUNTBLANK(F305:M305)&lt;&gt;8,1,IF(Table3[[#This Row],[Comments]]&lt;&gt;"",1,""))</f>
        <v/>
      </c>
    </row>
    <row r="306" spans="1:16" ht="36" thickBot="1">
      <c r="A306" s="7" t="s">
        <v>36</v>
      </c>
      <c r="B306" s="47" t="s">
        <v>582</v>
      </c>
      <c r="C306" s="66" t="s">
        <v>603</v>
      </c>
      <c r="D306" s="85"/>
      <c r="E306" s="61" t="s">
        <v>63</v>
      </c>
      <c r="F306" s="38"/>
      <c r="G306" s="5"/>
      <c r="H306" s="5"/>
      <c r="I306" s="5"/>
      <c r="J306" s="5"/>
      <c r="K306" s="5"/>
      <c r="L306" s="5"/>
      <c r="M306" s="6"/>
      <c r="N306" s="39" t="str">
        <f t="shared" si="5"/>
        <v/>
      </c>
      <c r="O306" s="20"/>
      <c r="P306" s="9" t="str">
        <f>IF(COUNTBLANK(F306:M306)&lt;&gt;8,1,IF(Table3[[#This Row],[Comments]]&lt;&gt;"",1,""))</f>
        <v/>
      </c>
    </row>
    <row r="307" spans="1:16" ht="36" thickBot="1">
      <c r="A307" s="7" t="s">
        <v>36</v>
      </c>
      <c r="B307" s="47" t="s">
        <v>582</v>
      </c>
      <c r="C307" s="66" t="s">
        <v>603</v>
      </c>
      <c r="D307" s="85"/>
      <c r="E307" s="61" t="s">
        <v>62</v>
      </c>
      <c r="F307" s="38"/>
      <c r="G307" s="5"/>
      <c r="H307" s="5"/>
      <c r="I307" s="5"/>
      <c r="J307" s="5"/>
      <c r="K307" s="5"/>
      <c r="L307" s="5"/>
      <c r="M307" s="6"/>
      <c r="N307" s="39" t="str">
        <f t="shared" si="5"/>
        <v/>
      </c>
      <c r="O307" s="52"/>
      <c r="P307" s="9" t="str">
        <f>IF(COUNTBLANK(F307:M307)&lt;&gt;8,1,IF(Table3[[#This Row],[Comments]]&lt;&gt;"",1,""))</f>
        <v/>
      </c>
    </row>
    <row r="308" spans="1:16" ht="36" thickBot="1">
      <c r="A308" s="7" t="s">
        <v>36</v>
      </c>
      <c r="B308" s="47" t="s">
        <v>582</v>
      </c>
      <c r="C308" s="66" t="s">
        <v>147</v>
      </c>
      <c r="D308" s="85"/>
      <c r="E308" s="61" t="s">
        <v>62</v>
      </c>
      <c r="F308" s="38"/>
      <c r="G308" s="5"/>
      <c r="H308" s="5"/>
      <c r="I308" s="5"/>
      <c r="J308" s="5"/>
      <c r="K308" s="5"/>
      <c r="L308" s="5"/>
      <c r="M308" s="6"/>
      <c r="N308" s="39" t="str">
        <f t="shared" si="5"/>
        <v/>
      </c>
      <c r="O308" s="20"/>
      <c r="P308" s="9" t="str">
        <f>IF(COUNTBLANK(F308:M308)&lt;&gt;8,1,IF(Table3[[#This Row],[Comments]]&lt;&gt;"",1,""))</f>
        <v/>
      </c>
    </row>
    <row r="309" spans="1:16" ht="36" thickBot="1">
      <c r="A309" s="7" t="s">
        <v>36</v>
      </c>
      <c r="B309" s="47" t="s">
        <v>582</v>
      </c>
      <c r="C309" s="66" t="s">
        <v>443</v>
      </c>
      <c r="D309" s="86" t="s">
        <v>709</v>
      </c>
      <c r="E309" s="61" t="s">
        <v>69</v>
      </c>
      <c r="F309" s="38"/>
      <c r="G309" s="5"/>
      <c r="H309" s="5"/>
      <c r="I309" s="5"/>
      <c r="J309" s="5"/>
      <c r="K309" s="5"/>
      <c r="L309" s="5"/>
      <c r="M309" s="6"/>
      <c r="N309" s="39" t="str">
        <f t="shared" si="5"/>
        <v/>
      </c>
      <c r="O309" s="52"/>
      <c r="P309" s="9" t="str">
        <f>IF(COUNTBLANK(F309:M309)&lt;&gt;8,1,IF(Table3[[#This Row],[Comments]]&lt;&gt;"",1,""))</f>
        <v/>
      </c>
    </row>
    <row r="310" spans="1:16" ht="36" thickBot="1">
      <c r="A310" s="7" t="s">
        <v>36</v>
      </c>
      <c r="B310" s="47" t="s">
        <v>582</v>
      </c>
      <c r="C310" s="66" t="s">
        <v>443</v>
      </c>
      <c r="D310" s="86" t="s">
        <v>709</v>
      </c>
      <c r="E310" s="61" t="s">
        <v>63</v>
      </c>
      <c r="F310" s="38"/>
      <c r="G310" s="5"/>
      <c r="H310" s="5"/>
      <c r="I310" s="5"/>
      <c r="J310" s="5"/>
      <c r="K310" s="5"/>
      <c r="L310" s="5"/>
      <c r="M310" s="6"/>
      <c r="N310" s="39" t="str">
        <f t="shared" si="5"/>
        <v/>
      </c>
      <c r="O310" s="52"/>
      <c r="P310" s="9" t="str">
        <f>IF(COUNTBLANK(F310:M310)&lt;&gt;8,1,IF(Table3[[#This Row],[Comments]]&lt;&gt;"",1,""))</f>
        <v/>
      </c>
    </row>
    <row r="311" spans="1:16" ht="36" thickBot="1">
      <c r="A311" s="7" t="s">
        <v>36</v>
      </c>
      <c r="B311" s="47" t="s">
        <v>582</v>
      </c>
      <c r="C311" s="66" t="s">
        <v>443</v>
      </c>
      <c r="D311" s="86" t="s">
        <v>709</v>
      </c>
      <c r="E311" s="61" t="s">
        <v>62</v>
      </c>
      <c r="F311" s="38"/>
      <c r="G311" s="5"/>
      <c r="H311" s="5"/>
      <c r="I311" s="5"/>
      <c r="J311" s="5"/>
      <c r="K311" s="5"/>
      <c r="L311" s="5"/>
      <c r="M311" s="6"/>
      <c r="N311" s="39" t="str">
        <f t="shared" si="5"/>
        <v/>
      </c>
      <c r="O311" s="20"/>
      <c r="P311" s="9" t="str">
        <f>IF(COUNTBLANK(F311:M311)&lt;&gt;8,1,IF(Table3[[#This Row],[Comments]]&lt;&gt;"",1,""))</f>
        <v/>
      </c>
    </row>
    <row r="312" spans="1:16" ht="36" thickBot="1">
      <c r="A312" s="7" t="s">
        <v>36</v>
      </c>
      <c r="B312" s="47" t="s">
        <v>582</v>
      </c>
      <c r="C312" s="66" t="s">
        <v>444</v>
      </c>
      <c r="D312" s="86" t="s">
        <v>709</v>
      </c>
      <c r="E312" s="61" t="s">
        <v>69</v>
      </c>
      <c r="F312" s="38"/>
      <c r="G312" s="5"/>
      <c r="H312" s="5"/>
      <c r="I312" s="5"/>
      <c r="J312" s="5"/>
      <c r="K312" s="5"/>
      <c r="L312" s="5"/>
      <c r="M312" s="6"/>
      <c r="N312" s="39" t="str">
        <f t="shared" si="5"/>
        <v/>
      </c>
      <c r="O312" s="20"/>
      <c r="P312" s="9" t="str">
        <f>IF(COUNTBLANK(F312:M312)&lt;&gt;8,1,IF(Table3[[#This Row],[Comments]]&lt;&gt;"",1,""))</f>
        <v/>
      </c>
    </row>
    <row r="313" spans="1:16" ht="36" thickBot="1">
      <c r="A313" s="7" t="s">
        <v>36</v>
      </c>
      <c r="B313" s="47" t="s">
        <v>582</v>
      </c>
      <c r="C313" s="66" t="s">
        <v>444</v>
      </c>
      <c r="D313" s="86" t="s">
        <v>709</v>
      </c>
      <c r="E313" s="61" t="s">
        <v>63</v>
      </c>
      <c r="F313" s="38"/>
      <c r="G313" s="5"/>
      <c r="H313" s="5"/>
      <c r="I313" s="5"/>
      <c r="J313" s="5"/>
      <c r="K313" s="5"/>
      <c r="L313" s="5"/>
      <c r="M313" s="6"/>
      <c r="N313" s="39" t="str">
        <f t="shared" si="5"/>
        <v/>
      </c>
      <c r="O313" s="52"/>
      <c r="P313" s="9" t="str">
        <f>IF(COUNTBLANK(F313:M313)&lt;&gt;8,1,IF(Table3[[#This Row],[Comments]]&lt;&gt;"",1,""))</f>
        <v/>
      </c>
    </row>
    <row r="314" spans="1:16" ht="36" thickBot="1">
      <c r="A314" s="7" t="s">
        <v>36</v>
      </c>
      <c r="B314" s="47" t="s">
        <v>582</v>
      </c>
      <c r="C314" s="66" t="s">
        <v>444</v>
      </c>
      <c r="D314" s="86" t="s">
        <v>709</v>
      </c>
      <c r="E314" s="61" t="s">
        <v>62</v>
      </c>
      <c r="F314" s="38"/>
      <c r="G314" s="5"/>
      <c r="H314" s="5"/>
      <c r="I314" s="5"/>
      <c r="J314" s="5"/>
      <c r="K314" s="5"/>
      <c r="L314" s="5"/>
      <c r="M314" s="6"/>
      <c r="N314" s="39" t="str">
        <f t="shared" si="5"/>
        <v/>
      </c>
      <c r="O314" s="52"/>
      <c r="P314" s="9" t="str">
        <f>IF(COUNTBLANK(F314:M314)&lt;&gt;8,1,IF(Table3[[#This Row],[Comments]]&lt;&gt;"",1,""))</f>
        <v/>
      </c>
    </row>
    <row r="315" spans="1:16" ht="36" thickBot="1">
      <c r="A315" s="7" t="s">
        <v>36</v>
      </c>
      <c r="B315" s="47" t="s">
        <v>582</v>
      </c>
      <c r="C315" s="66" t="s">
        <v>445</v>
      </c>
      <c r="D315" s="86" t="s">
        <v>709</v>
      </c>
      <c r="E315" s="61" t="s">
        <v>69</v>
      </c>
      <c r="F315" s="38"/>
      <c r="G315" s="5"/>
      <c r="H315" s="5"/>
      <c r="I315" s="5"/>
      <c r="J315" s="5"/>
      <c r="K315" s="5"/>
      <c r="L315" s="5"/>
      <c r="M315" s="6"/>
      <c r="N315" s="39" t="str">
        <f t="shared" si="5"/>
        <v/>
      </c>
      <c r="O315" s="52"/>
      <c r="P315" s="9" t="str">
        <f>IF(COUNTBLANK(F315:M315)&lt;&gt;8,1,IF(Table3[[#This Row],[Comments]]&lt;&gt;"",1,""))</f>
        <v/>
      </c>
    </row>
    <row r="316" spans="1:16" ht="36" thickBot="1">
      <c r="A316" s="7" t="s">
        <v>36</v>
      </c>
      <c r="B316" s="47" t="s">
        <v>582</v>
      </c>
      <c r="C316" s="66" t="s">
        <v>445</v>
      </c>
      <c r="D316" s="86" t="s">
        <v>709</v>
      </c>
      <c r="E316" s="61" t="s">
        <v>63</v>
      </c>
      <c r="F316" s="38"/>
      <c r="G316" s="5"/>
      <c r="H316" s="5"/>
      <c r="I316" s="5"/>
      <c r="J316" s="5"/>
      <c r="K316" s="5"/>
      <c r="L316" s="5"/>
      <c r="M316" s="6"/>
      <c r="N316" s="39" t="str">
        <f t="shared" si="5"/>
        <v/>
      </c>
      <c r="O316" s="52"/>
      <c r="P316" s="9" t="str">
        <f>IF(COUNTBLANK(F316:M316)&lt;&gt;8,1,IF(Table3[[#This Row],[Comments]]&lt;&gt;"",1,""))</f>
        <v/>
      </c>
    </row>
    <row r="317" spans="1:16" ht="36" thickBot="1">
      <c r="A317" s="7" t="s">
        <v>36</v>
      </c>
      <c r="B317" s="47" t="s">
        <v>582</v>
      </c>
      <c r="C317" s="66" t="s">
        <v>445</v>
      </c>
      <c r="D317" s="86" t="s">
        <v>709</v>
      </c>
      <c r="E317" s="61" t="s">
        <v>62</v>
      </c>
      <c r="F317" s="38"/>
      <c r="G317" s="5"/>
      <c r="H317" s="5"/>
      <c r="I317" s="5"/>
      <c r="J317" s="5"/>
      <c r="K317" s="5"/>
      <c r="L317" s="5"/>
      <c r="M317" s="6"/>
      <c r="N317" s="39" t="str">
        <f t="shared" si="5"/>
        <v/>
      </c>
      <c r="O317" s="52"/>
      <c r="P317" s="9" t="str">
        <f>IF(COUNTBLANK(F317:M317)&lt;&gt;8,1,IF(Table3[[#This Row],[Comments]]&lt;&gt;"",1,""))</f>
        <v/>
      </c>
    </row>
    <row r="318" spans="1:16" ht="36" thickBot="1">
      <c r="A318" s="7" t="s">
        <v>36</v>
      </c>
      <c r="B318" s="47" t="s">
        <v>582</v>
      </c>
      <c r="C318" s="66" t="s">
        <v>148</v>
      </c>
      <c r="D318" s="85"/>
      <c r="E318" s="61" t="s">
        <v>63</v>
      </c>
      <c r="F318" s="38"/>
      <c r="G318" s="5"/>
      <c r="H318" s="5"/>
      <c r="I318" s="5"/>
      <c r="J318" s="5"/>
      <c r="K318" s="5"/>
      <c r="L318" s="5"/>
      <c r="M318" s="6"/>
      <c r="N318" s="39" t="str">
        <f t="shared" si="5"/>
        <v/>
      </c>
      <c r="O318" s="52"/>
      <c r="P318" s="9" t="str">
        <f>IF(COUNTBLANK(F318:M318)&lt;&gt;8,1,IF(Table3[[#This Row],[Comments]]&lt;&gt;"",1,""))</f>
        <v/>
      </c>
    </row>
    <row r="319" spans="1:16" ht="36" thickBot="1">
      <c r="A319" s="7" t="s">
        <v>36</v>
      </c>
      <c r="B319" s="47" t="s">
        <v>582</v>
      </c>
      <c r="C319" s="66" t="s">
        <v>148</v>
      </c>
      <c r="D319" s="85"/>
      <c r="E319" s="61" t="s">
        <v>62</v>
      </c>
      <c r="F319" s="38"/>
      <c r="G319" s="5"/>
      <c r="H319" s="5"/>
      <c r="I319" s="5"/>
      <c r="J319" s="5"/>
      <c r="K319" s="5"/>
      <c r="L319" s="5"/>
      <c r="M319" s="6"/>
      <c r="N319" s="39" t="str">
        <f t="shared" si="5"/>
        <v/>
      </c>
      <c r="O319" s="52"/>
      <c r="P319" s="9" t="str">
        <f>IF(COUNTBLANK(F319:M319)&lt;&gt;8,1,IF(Table3[[#This Row],[Comments]]&lt;&gt;"",1,""))</f>
        <v/>
      </c>
    </row>
    <row r="320" spans="1:16" ht="36" thickBot="1">
      <c r="A320" s="7" t="s">
        <v>36</v>
      </c>
      <c r="B320" s="47" t="s">
        <v>582</v>
      </c>
      <c r="C320" s="66" t="s">
        <v>149</v>
      </c>
      <c r="D320" s="85"/>
      <c r="E320" s="61" t="s">
        <v>63</v>
      </c>
      <c r="F320" s="38"/>
      <c r="G320" s="5"/>
      <c r="H320" s="5"/>
      <c r="I320" s="5"/>
      <c r="J320" s="5"/>
      <c r="K320" s="5"/>
      <c r="L320" s="5"/>
      <c r="M320" s="6"/>
      <c r="N320" s="39" t="str">
        <f t="shared" si="5"/>
        <v/>
      </c>
      <c r="O320" s="52"/>
      <c r="P320" s="9" t="str">
        <f>IF(COUNTBLANK(F320:M320)&lt;&gt;8,1,IF(Table3[[#This Row],[Comments]]&lt;&gt;"",1,""))</f>
        <v/>
      </c>
    </row>
    <row r="321" spans="1:16" ht="36" thickBot="1">
      <c r="A321" s="7" t="s">
        <v>36</v>
      </c>
      <c r="B321" s="47" t="s">
        <v>582</v>
      </c>
      <c r="C321" s="66" t="s">
        <v>149</v>
      </c>
      <c r="D321" s="85"/>
      <c r="E321" s="61" t="s">
        <v>62</v>
      </c>
      <c r="F321" s="38"/>
      <c r="G321" s="5"/>
      <c r="H321" s="5"/>
      <c r="I321" s="5"/>
      <c r="J321" s="5"/>
      <c r="K321" s="5"/>
      <c r="L321" s="5"/>
      <c r="M321" s="6"/>
      <c r="N321" s="39" t="str">
        <f t="shared" si="5"/>
        <v/>
      </c>
      <c r="O321" s="52"/>
      <c r="P321" s="9" t="str">
        <f>IF(COUNTBLANK(F321:M321)&lt;&gt;8,1,IF(Table3[[#This Row],[Comments]]&lt;&gt;"",1,""))</f>
        <v/>
      </c>
    </row>
    <row r="322" spans="1:16" ht="36" thickBot="1">
      <c r="A322" s="7" t="s">
        <v>36</v>
      </c>
      <c r="B322" s="47" t="s">
        <v>582</v>
      </c>
      <c r="C322" s="66" t="s">
        <v>150</v>
      </c>
      <c r="D322" s="85"/>
      <c r="E322" s="61" t="s">
        <v>63</v>
      </c>
      <c r="F322" s="38"/>
      <c r="G322" s="5"/>
      <c r="H322" s="5"/>
      <c r="I322" s="5"/>
      <c r="J322" s="5"/>
      <c r="K322" s="5"/>
      <c r="L322" s="5"/>
      <c r="M322" s="6"/>
      <c r="N322" s="39" t="str">
        <f t="shared" si="5"/>
        <v/>
      </c>
      <c r="O322" s="52"/>
      <c r="P322" s="9" t="str">
        <f>IF(COUNTBLANK(F322:M322)&lt;&gt;8,1,IF(Table3[[#This Row],[Comments]]&lt;&gt;"",1,""))</f>
        <v/>
      </c>
    </row>
    <row r="323" spans="1:16" ht="36" thickBot="1">
      <c r="A323" s="7" t="s">
        <v>36</v>
      </c>
      <c r="B323" s="47" t="s">
        <v>582</v>
      </c>
      <c r="C323" s="66" t="s">
        <v>150</v>
      </c>
      <c r="D323" s="85"/>
      <c r="E323" s="61" t="s">
        <v>62</v>
      </c>
      <c r="F323" s="38"/>
      <c r="G323" s="5"/>
      <c r="H323" s="5"/>
      <c r="I323" s="5"/>
      <c r="J323" s="5"/>
      <c r="K323" s="5"/>
      <c r="L323" s="5"/>
      <c r="M323" s="6"/>
      <c r="N323" s="39" t="str">
        <f t="shared" si="5"/>
        <v/>
      </c>
      <c r="O323" s="52"/>
      <c r="P323" s="9" t="str">
        <f>IF(COUNTBLANK(F323:M323)&lt;&gt;8,1,IF(Table3[[#This Row],[Comments]]&lt;&gt;"",1,""))</f>
        <v/>
      </c>
    </row>
    <row r="324" spans="1:16" ht="36" thickBot="1">
      <c r="A324" s="7" t="s">
        <v>36</v>
      </c>
      <c r="B324" s="47" t="s">
        <v>582</v>
      </c>
      <c r="C324" s="66" t="s">
        <v>151</v>
      </c>
      <c r="D324" s="85"/>
      <c r="E324" s="61" t="s">
        <v>63</v>
      </c>
      <c r="F324" s="38"/>
      <c r="G324" s="5"/>
      <c r="H324" s="5"/>
      <c r="I324" s="5"/>
      <c r="J324" s="5"/>
      <c r="K324" s="5"/>
      <c r="L324" s="5"/>
      <c r="M324" s="6"/>
      <c r="N324" s="39" t="str">
        <f t="shared" si="5"/>
        <v/>
      </c>
      <c r="O324" s="52"/>
      <c r="P324" s="9" t="str">
        <f>IF(COUNTBLANK(F324:M324)&lt;&gt;8,1,IF(Table3[[#This Row],[Comments]]&lt;&gt;"",1,""))</f>
        <v/>
      </c>
    </row>
    <row r="325" spans="1:16" ht="36" thickBot="1">
      <c r="A325" s="7" t="s">
        <v>36</v>
      </c>
      <c r="B325" s="47" t="s">
        <v>582</v>
      </c>
      <c r="C325" s="66" t="s">
        <v>151</v>
      </c>
      <c r="D325" s="85"/>
      <c r="E325" s="61" t="s">
        <v>62</v>
      </c>
      <c r="F325" s="38"/>
      <c r="G325" s="5"/>
      <c r="H325" s="5"/>
      <c r="I325" s="5"/>
      <c r="J325" s="5"/>
      <c r="K325" s="5"/>
      <c r="L325" s="5"/>
      <c r="M325" s="6"/>
      <c r="N325" s="39" t="str">
        <f t="shared" ref="N325:N388" si="6">IF(SUM(F325:M325)&gt;0,SUM(F325:M325) &amp;" units","")</f>
        <v/>
      </c>
      <c r="O325" s="52"/>
      <c r="P325" s="9" t="str">
        <f>IF(COUNTBLANK(F325:M325)&lt;&gt;8,1,IF(Table3[[#This Row],[Comments]]&lt;&gt;"",1,""))</f>
        <v/>
      </c>
    </row>
    <row r="326" spans="1:16" ht="36" thickBot="1">
      <c r="A326" s="7" t="s">
        <v>36</v>
      </c>
      <c r="B326" s="47" t="s">
        <v>582</v>
      </c>
      <c r="C326" s="66" t="s">
        <v>399</v>
      </c>
      <c r="D326" s="85"/>
      <c r="E326" s="61" t="s">
        <v>63</v>
      </c>
      <c r="F326" s="38"/>
      <c r="G326" s="5"/>
      <c r="H326" s="5"/>
      <c r="I326" s="5"/>
      <c r="J326" s="5"/>
      <c r="K326" s="5"/>
      <c r="L326" s="5"/>
      <c r="M326" s="6"/>
      <c r="N326" s="39" t="str">
        <f t="shared" si="6"/>
        <v/>
      </c>
      <c r="O326" s="52"/>
      <c r="P326" s="9" t="str">
        <f>IF(COUNTBLANK(F326:M326)&lt;&gt;8,1,IF(Table3[[#This Row],[Comments]]&lt;&gt;"",1,""))</f>
        <v/>
      </c>
    </row>
    <row r="327" spans="1:16" ht="36" thickBot="1">
      <c r="A327" s="7" t="s">
        <v>36</v>
      </c>
      <c r="B327" s="47" t="s">
        <v>582</v>
      </c>
      <c r="C327" s="66" t="s">
        <v>399</v>
      </c>
      <c r="D327" s="85"/>
      <c r="E327" s="61" t="s">
        <v>62</v>
      </c>
      <c r="F327" s="38"/>
      <c r="G327" s="5"/>
      <c r="H327" s="5"/>
      <c r="I327" s="5"/>
      <c r="J327" s="5"/>
      <c r="K327" s="5"/>
      <c r="L327" s="5"/>
      <c r="M327" s="6"/>
      <c r="N327" s="39" t="str">
        <f t="shared" si="6"/>
        <v/>
      </c>
      <c r="O327" s="52"/>
      <c r="P327" s="9" t="str">
        <f>IF(COUNTBLANK(F327:M327)&lt;&gt;8,1,IF(Table3[[#This Row],[Comments]]&lt;&gt;"",1,""))</f>
        <v/>
      </c>
    </row>
    <row r="328" spans="1:16" ht="36" thickBot="1">
      <c r="A328" s="7" t="s">
        <v>36</v>
      </c>
      <c r="B328" s="47" t="s">
        <v>582</v>
      </c>
      <c r="C328" s="66" t="s">
        <v>446</v>
      </c>
      <c r="D328" s="85"/>
      <c r="E328" s="61" t="s">
        <v>63</v>
      </c>
      <c r="F328" s="38"/>
      <c r="G328" s="5"/>
      <c r="H328" s="5"/>
      <c r="I328" s="5"/>
      <c r="J328" s="5"/>
      <c r="K328" s="5"/>
      <c r="L328" s="5"/>
      <c r="M328" s="6"/>
      <c r="N328" s="39" t="str">
        <f t="shared" si="6"/>
        <v/>
      </c>
      <c r="O328" s="52"/>
      <c r="P328" s="9" t="str">
        <f>IF(COUNTBLANK(F328:M328)&lt;&gt;8,1,IF(Table3[[#This Row],[Comments]]&lt;&gt;"",1,""))</f>
        <v/>
      </c>
    </row>
    <row r="329" spans="1:16" ht="36" thickBot="1">
      <c r="A329" s="7" t="s">
        <v>36</v>
      </c>
      <c r="B329" s="47" t="s">
        <v>582</v>
      </c>
      <c r="C329" s="66" t="s">
        <v>446</v>
      </c>
      <c r="D329" s="85"/>
      <c r="E329" s="61" t="s">
        <v>62</v>
      </c>
      <c r="F329" s="38"/>
      <c r="G329" s="5"/>
      <c r="H329" s="5"/>
      <c r="I329" s="5"/>
      <c r="J329" s="5"/>
      <c r="K329" s="5"/>
      <c r="L329" s="5"/>
      <c r="M329" s="6"/>
      <c r="N329" s="39" t="str">
        <f t="shared" si="6"/>
        <v/>
      </c>
      <c r="O329" s="52"/>
      <c r="P329" s="9" t="str">
        <f>IF(COUNTBLANK(F329:M329)&lt;&gt;8,1,IF(Table3[[#This Row],[Comments]]&lt;&gt;"",1,""))</f>
        <v/>
      </c>
    </row>
    <row r="330" spans="1:16" ht="36" thickBot="1">
      <c r="A330" s="7" t="s">
        <v>36</v>
      </c>
      <c r="B330" s="47" t="s">
        <v>582</v>
      </c>
      <c r="C330" s="66" t="s">
        <v>447</v>
      </c>
      <c r="D330" s="85"/>
      <c r="E330" s="61" t="s">
        <v>63</v>
      </c>
      <c r="F330" s="38"/>
      <c r="G330" s="5"/>
      <c r="H330" s="5"/>
      <c r="I330" s="5"/>
      <c r="J330" s="5"/>
      <c r="K330" s="5"/>
      <c r="L330" s="5"/>
      <c r="M330" s="6"/>
      <c r="N330" s="39" t="str">
        <f t="shared" si="6"/>
        <v/>
      </c>
      <c r="O330" s="52"/>
      <c r="P330" s="9" t="str">
        <f>IF(COUNTBLANK(F330:M330)&lt;&gt;8,1,IF(Table3[[#This Row],[Comments]]&lt;&gt;"",1,""))</f>
        <v/>
      </c>
    </row>
    <row r="331" spans="1:16" ht="36" thickBot="1">
      <c r="A331" s="7" t="s">
        <v>36</v>
      </c>
      <c r="B331" s="47" t="s">
        <v>582</v>
      </c>
      <c r="C331" s="66" t="s">
        <v>447</v>
      </c>
      <c r="D331" s="85"/>
      <c r="E331" s="61" t="s">
        <v>62</v>
      </c>
      <c r="F331" s="38"/>
      <c r="G331" s="5"/>
      <c r="H331" s="5"/>
      <c r="I331" s="5"/>
      <c r="J331" s="5"/>
      <c r="K331" s="5"/>
      <c r="L331" s="5"/>
      <c r="M331" s="6"/>
      <c r="N331" s="39" t="str">
        <f t="shared" si="6"/>
        <v/>
      </c>
      <c r="O331" s="52"/>
      <c r="P331" s="9" t="str">
        <f>IF(COUNTBLANK(F331:M331)&lt;&gt;8,1,IF(Table3[[#This Row],[Comments]]&lt;&gt;"",1,""))</f>
        <v/>
      </c>
    </row>
    <row r="332" spans="1:16" ht="36" thickBot="1">
      <c r="A332" s="7" t="s">
        <v>36</v>
      </c>
      <c r="B332" s="47" t="s">
        <v>582</v>
      </c>
      <c r="C332" s="66" t="s">
        <v>152</v>
      </c>
      <c r="D332" s="85"/>
      <c r="E332" s="61" t="s">
        <v>63</v>
      </c>
      <c r="F332" s="38"/>
      <c r="G332" s="5"/>
      <c r="H332" s="5"/>
      <c r="I332" s="5"/>
      <c r="J332" s="5"/>
      <c r="K332" s="5"/>
      <c r="L332" s="5"/>
      <c r="M332" s="6"/>
      <c r="N332" s="39" t="str">
        <f t="shared" si="6"/>
        <v/>
      </c>
      <c r="O332" s="52"/>
      <c r="P332" s="9" t="str">
        <f>IF(COUNTBLANK(F332:M332)&lt;&gt;8,1,IF(Table3[[#This Row],[Comments]]&lt;&gt;"",1,""))</f>
        <v/>
      </c>
    </row>
    <row r="333" spans="1:16" ht="36" thickBot="1">
      <c r="A333" s="7" t="s">
        <v>36</v>
      </c>
      <c r="B333" s="47" t="s">
        <v>582</v>
      </c>
      <c r="C333" s="66" t="s">
        <v>152</v>
      </c>
      <c r="D333" s="85"/>
      <c r="E333" s="61" t="s">
        <v>62</v>
      </c>
      <c r="F333" s="38"/>
      <c r="G333" s="5"/>
      <c r="H333" s="5"/>
      <c r="I333" s="5"/>
      <c r="J333" s="5"/>
      <c r="K333" s="5"/>
      <c r="L333" s="5"/>
      <c r="M333" s="6"/>
      <c r="N333" s="39" t="str">
        <f t="shared" si="6"/>
        <v/>
      </c>
      <c r="O333" s="52"/>
      <c r="P333" s="9" t="str">
        <f>IF(COUNTBLANK(F333:M333)&lt;&gt;8,1,IF(Table3[[#This Row],[Comments]]&lt;&gt;"",1,""))</f>
        <v/>
      </c>
    </row>
    <row r="334" spans="1:16" ht="36" thickBot="1">
      <c r="A334" s="7" t="s">
        <v>36</v>
      </c>
      <c r="B334" s="47" t="s">
        <v>582</v>
      </c>
      <c r="C334" s="66" t="s">
        <v>153</v>
      </c>
      <c r="D334" s="85"/>
      <c r="E334" s="61" t="s">
        <v>63</v>
      </c>
      <c r="F334" s="38"/>
      <c r="G334" s="5"/>
      <c r="H334" s="5"/>
      <c r="I334" s="5"/>
      <c r="J334" s="5"/>
      <c r="K334" s="5"/>
      <c r="L334" s="5"/>
      <c r="M334" s="6"/>
      <c r="N334" s="39" t="str">
        <f t="shared" si="6"/>
        <v/>
      </c>
      <c r="O334" s="52"/>
      <c r="P334" s="9" t="str">
        <f>IF(COUNTBLANK(F334:M334)&lt;&gt;8,1,IF(Table3[[#This Row],[Comments]]&lt;&gt;"",1,""))</f>
        <v/>
      </c>
    </row>
    <row r="335" spans="1:16" ht="36" thickBot="1">
      <c r="A335" s="7" t="s">
        <v>36</v>
      </c>
      <c r="B335" s="47" t="s">
        <v>582</v>
      </c>
      <c r="C335" s="66" t="s">
        <v>153</v>
      </c>
      <c r="D335" s="85"/>
      <c r="E335" s="61" t="s">
        <v>62</v>
      </c>
      <c r="F335" s="38"/>
      <c r="G335" s="5"/>
      <c r="H335" s="5"/>
      <c r="I335" s="5"/>
      <c r="J335" s="5"/>
      <c r="K335" s="5"/>
      <c r="L335" s="5"/>
      <c r="M335" s="6"/>
      <c r="N335" s="39" t="str">
        <f t="shared" si="6"/>
        <v/>
      </c>
      <c r="O335" s="52"/>
      <c r="P335" s="9" t="str">
        <f>IF(COUNTBLANK(F335:M335)&lt;&gt;8,1,IF(Table3[[#This Row],[Comments]]&lt;&gt;"",1,""))</f>
        <v/>
      </c>
    </row>
    <row r="336" spans="1:16" ht="36" thickBot="1">
      <c r="A336" s="7" t="s">
        <v>36</v>
      </c>
      <c r="B336" s="47" t="s">
        <v>582</v>
      </c>
      <c r="C336" s="66" t="s">
        <v>154</v>
      </c>
      <c r="D336" s="85"/>
      <c r="E336" s="61" t="s">
        <v>63</v>
      </c>
      <c r="F336" s="38"/>
      <c r="G336" s="5"/>
      <c r="H336" s="5"/>
      <c r="I336" s="5"/>
      <c r="J336" s="5"/>
      <c r="K336" s="5"/>
      <c r="L336" s="5"/>
      <c r="M336" s="6"/>
      <c r="N336" s="39" t="str">
        <f t="shared" si="6"/>
        <v/>
      </c>
      <c r="O336" s="52"/>
      <c r="P336" s="9" t="str">
        <f>IF(COUNTBLANK(F336:M336)&lt;&gt;8,1,IF(Table3[[#This Row],[Comments]]&lt;&gt;"",1,""))</f>
        <v/>
      </c>
    </row>
    <row r="337" spans="1:16" ht="36" thickBot="1">
      <c r="A337" s="7" t="s">
        <v>36</v>
      </c>
      <c r="B337" s="47" t="s">
        <v>582</v>
      </c>
      <c r="C337" s="66" t="s">
        <v>154</v>
      </c>
      <c r="D337" s="85"/>
      <c r="E337" s="61" t="s">
        <v>62</v>
      </c>
      <c r="F337" s="38"/>
      <c r="G337" s="5"/>
      <c r="H337" s="5"/>
      <c r="I337" s="5"/>
      <c r="J337" s="5"/>
      <c r="K337" s="5"/>
      <c r="L337" s="5"/>
      <c r="M337" s="6"/>
      <c r="N337" s="39" t="str">
        <f t="shared" si="6"/>
        <v/>
      </c>
      <c r="O337" s="52"/>
      <c r="P337" s="9" t="str">
        <f>IF(COUNTBLANK(F337:M337)&lt;&gt;8,1,IF(Table3[[#This Row],[Comments]]&lt;&gt;"",1,""))</f>
        <v/>
      </c>
    </row>
    <row r="338" spans="1:16" ht="36" thickBot="1">
      <c r="A338" s="7" t="s">
        <v>36</v>
      </c>
      <c r="B338" s="47" t="s">
        <v>582</v>
      </c>
      <c r="C338" s="66" t="s">
        <v>448</v>
      </c>
      <c r="D338" s="85"/>
      <c r="E338" s="61" t="s">
        <v>63</v>
      </c>
      <c r="F338" s="38"/>
      <c r="G338" s="5"/>
      <c r="H338" s="5"/>
      <c r="I338" s="5"/>
      <c r="J338" s="5"/>
      <c r="K338" s="5"/>
      <c r="L338" s="5"/>
      <c r="M338" s="6"/>
      <c r="N338" s="39" t="str">
        <f t="shared" si="6"/>
        <v/>
      </c>
      <c r="O338" s="20"/>
      <c r="P338" s="9" t="str">
        <f>IF(COUNTBLANK(F338:M338)&lt;&gt;8,1,IF(Table3[[#This Row],[Comments]]&lt;&gt;"",1,""))</f>
        <v/>
      </c>
    </row>
    <row r="339" spans="1:16" ht="36" thickBot="1">
      <c r="A339" s="7" t="s">
        <v>36</v>
      </c>
      <c r="B339" s="47" t="s">
        <v>582</v>
      </c>
      <c r="C339" s="66" t="s">
        <v>448</v>
      </c>
      <c r="D339" s="85"/>
      <c r="E339" s="61" t="s">
        <v>62</v>
      </c>
      <c r="F339" s="38"/>
      <c r="G339" s="5"/>
      <c r="H339" s="5"/>
      <c r="I339" s="5"/>
      <c r="J339" s="5"/>
      <c r="K339" s="5"/>
      <c r="L339" s="5"/>
      <c r="M339" s="6"/>
      <c r="N339" s="39" t="str">
        <f t="shared" si="6"/>
        <v/>
      </c>
      <c r="O339" s="52"/>
      <c r="P339" s="9" t="str">
        <f>IF(COUNTBLANK(F339:M339)&lt;&gt;8,1,IF(Table3[[#This Row],[Comments]]&lt;&gt;"",1,""))</f>
        <v/>
      </c>
    </row>
    <row r="340" spans="1:16" ht="36" thickBot="1">
      <c r="A340" s="7" t="s">
        <v>36</v>
      </c>
      <c r="B340" s="47" t="s">
        <v>582</v>
      </c>
      <c r="C340" s="66" t="s">
        <v>498</v>
      </c>
      <c r="D340" s="86" t="s">
        <v>709</v>
      </c>
      <c r="E340" s="61" t="s">
        <v>62</v>
      </c>
      <c r="F340" s="38"/>
      <c r="G340" s="5"/>
      <c r="H340" s="5"/>
      <c r="I340" s="5"/>
      <c r="J340" s="5"/>
      <c r="K340" s="5"/>
      <c r="L340" s="5"/>
      <c r="M340" s="6"/>
      <c r="N340" s="39" t="str">
        <f t="shared" si="6"/>
        <v/>
      </c>
      <c r="O340" s="52"/>
      <c r="P340" s="9" t="str">
        <f>IF(COUNTBLANK(F340:M340)&lt;&gt;8,1,IF(Table3[[#This Row],[Comments]]&lt;&gt;"",1,""))</f>
        <v/>
      </c>
    </row>
    <row r="341" spans="1:16" ht="36" thickBot="1">
      <c r="A341" s="7" t="s">
        <v>36</v>
      </c>
      <c r="B341" s="47" t="s">
        <v>582</v>
      </c>
      <c r="C341" s="66" t="s">
        <v>155</v>
      </c>
      <c r="D341" s="86" t="s">
        <v>709</v>
      </c>
      <c r="E341" s="61" t="s">
        <v>69</v>
      </c>
      <c r="F341" s="38"/>
      <c r="G341" s="5"/>
      <c r="H341" s="5"/>
      <c r="I341" s="5"/>
      <c r="J341" s="5"/>
      <c r="K341" s="5"/>
      <c r="L341" s="5"/>
      <c r="M341" s="6"/>
      <c r="N341" s="39" t="str">
        <f t="shared" si="6"/>
        <v/>
      </c>
      <c r="O341" s="52"/>
      <c r="P341" s="9" t="str">
        <f>IF(COUNTBLANK(F341:M341)&lt;&gt;8,1,IF(Table3[[#This Row],[Comments]]&lt;&gt;"",1,""))</f>
        <v/>
      </c>
    </row>
    <row r="342" spans="1:16" ht="36" thickBot="1">
      <c r="A342" s="7" t="s">
        <v>36</v>
      </c>
      <c r="B342" s="47" t="s">
        <v>582</v>
      </c>
      <c r="C342" s="66" t="s">
        <v>155</v>
      </c>
      <c r="D342" s="86" t="s">
        <v>709</v>
      </c>
      <c r="E342" s="61" t="s">
        <v>63</v>
      </c>
      <c r="F342" s="38"/>
      <c r="G342" s="5"/>
      <c r="H342" s="5"/>
      <c r="I342" s="5"/>
      <c r="J342" s="5"/>
      <c r="K342" s="5"/>
      <c r="L342" s="5"/>
      <c r="M342" s="6"/>
      <c r="N342" s="39" t="str">
        <f t="shared" si="6"/>
        <v/>
      </c>
      <c r="O342" s="20"/>
      <c r="P342" s="9" t="str">
        <f>IF(COUNTBLANK(F342:M342)&lt;&gt;8,1,IF(Table3[[#This Row],[Comments]]&lt;&gt;"",1,""))</f>
        <v/>
      </c>
    </row>
    <row r="343" spans="1:16" ht="36" thickBot="1">
      <c r="A343" s="7" t="s">
        <v>36</v>
      </c>
      <c r="B343" s="47" t="s">
        <v>582</v>
      </c>
      <c r="C343" s="66" t="s">
        <v>155</v>
      </c>
      <c r="D343" s="86" t="s">
        <v>709</v>
      </c>
      <c r="E343" s="61" t="s">
        <v>62</v>
      </c>
      <c r="F343" s="38"/>
      <c r="G343" s="5"/>
      <c r="H343" s="5"/>
      <c r="I343" s="5"/>
      <c r="J343" s="5"/>
      <c r="K343" s="5"/>
      <c r="L343" s="5"/>
      <c r="M343" s="6"/>
      <c r="N343" s="39" t="str">
        <f t="shared" si="6"/>
        <v/>
      </c>
      <c r="O343" s="52"/>
      <c r="P343" s="9" t="str">
        <f>IF(COUNTBLANK(F343:M343)&lt;&gt;8,1,IF(Table3[[#This Row],[Comments]]&lt;&gt;"",1,""))</f>
        <v/>
      </c>
    </row>
    <row r="344" spans="1:16" ht="36" thickBot="1">
      <c r="A344" s="7" t="s">
        <v>36</v>
      </c>
      <c r="B344" s="47" t="s">
        <v>582</v>
      </c>
      <c r="C344" s="66" t="s">
        <v>156</v>
      </c>
      <c r="D344" s="86" t="s">
        <v>709</v>
      </c>
      <c r="E344" s="61" t="s">
        <v>63</v>
      </c>
      <c r="F344" s="38"/>
      <c r="G344" s="5"/>
      <c r="H344" s="5"/>
      <c r="I344" s="5"/>
      <c r="J344" s="5"/>
      <c r="K344" s="5"/>
      <c r="L344" s="5"/>
      <c r="M344" s="6"/>
      <c r="N344" s="39" t="str">
        <f t="shared" si="6"/>
        <v/>
      </c>
      <c r="O344" s="52"/>
      <c r="P344" s="9" t="str">
        <f>IF(COUNTBLANK(F344:M344)&lt;&gt;8,1,IF(Table3[[#This Row],[Comments]]&lt;&gt;"",1,""))</f>
        <v/>
      </c>
    </row>
    <row r="345" spans="1:16" ht="36" thickBot="1">
      <c r="A345" s="7" t="s">
        <v>36</v>
      </c>
      <c r="B345" s="47" t="s">
        <v>582</v>
      </c>
      <c r="C345" s="66" t="s">
        <v>156</v>
      </c>
      <c r="D345" s="86" t="s">
        <v>709</v>
      </c>
      <c r="E345" s="61" t="s">
        <v>62</v>
      </c>
      <c r="F345" s="38"/>
      <c r="G345" s="5"/>
      <c r="H345" s="5"/>
      <c r="I345" s="5"/>
      <c r="J345" s="5"/>
      <c r="K345" s="5"/>
      <c r="L345" s="5"/>
      <c r="M345" s="6"/>
      <c r="N345" s="39" t="str">
        <f t="shared" si="6"/>
        <v/>
      </c>
      <c r="O345" s="52"/>
      <c r="P345" s="9" t="str">
        <f>IF(COUNTBLANK(F345:M345)&lt;&gt;8,1,IF(Table3[[#This Row],[Comments]]&lt;&gt;"",1,""))</f>
        <v/>
      </c>
    </row>
    <row r="346" spans="1:16" ht="36" thickBot="1">
      <c r="A346" s="7" t="s">
        <v>36</v>
      </c>
      <c r="B346" s="47" t="s">
        <v>582</v>
      </c>
      <c r="C346" s="66" t="s">
        <v>157</v>
      </c>
      <c r="D346" s="86" t="s">
        <v>709</v>
      </c>
      <c r="E346" s="61" t="s">
        <v>69</v>
      </c>
      <c r="F346" s="38"/>
      <c r="G346" s="5"/>
      <c r="H346" s="5"/>
      <c r="I346" s="5"/>
      <c r="J346" s="5"/>
      <c r="K346" s="5"/>
      <c r="L346" s="5"/>
      <c r="M346" s="6"/>
      <c r="N346" s="39" t="str">
        <f t="shared" si="6"/>
        <v/>
      </c>
      <c r="O346" s="52"/>
      <c r="P346" s="9" t="str">
        <f>IF(COUNTBLANK(F346:M346)&lt;&gt;8,1,IF(Table3[[#This Row],[Comments]]&lt;&gt;"",1,""))</f>
        <v/>
      </c>
    </row>
    <row r="347" spans="1:16" ht="36" thickBot="1">
      <c r="A347" s="7" t="s">
        <v>36</v>
      </c>
      <c r="B347" s="47" t="s">
        <v>582</v>
      </c>
      <c r="C347" s="66" t="s">
        <v>157</v>
      </c>
      <c r="D347" s="86" t="s">
        <v>709</v>
      </c>
      <c r="E347" s="61" t="s">
        <v>63</v>
      </c>
      <c r="F347" s="38"/>
      <c r="G347" s="5"/>
      <c r="H347" s="5"/>
      <c r="I347" s="5"/>
      <c r="J347" s="5"/>
      <c r="K347" s="5"/>
      <c r="L347" s="5"/>
      <c r="M347" s="6"/>
      <c r="N347" s="39" t="str">
        <f t="shared" si="6"/>
        <v/>
      </c>
      <c r="O347" s="52"/>
      <c r="P347" s="9" t="str">
        <f>IF(COUNTBLANK(F347:M347)&lt;&gt;8,1,IF(Table3[[#This Row],[Comments]]&lt;&gt;"",1,""))</f>
        <v/>
      </c>
    </row>
    <row r="348" spans="1:16" ht="36" thickBot="1">
      <c r="A348" s="7" t="s">
        <v>36</v>
      </c>
      <c r="B348" s="47" t="s">
        <v>582</v>
      </c>
      <c r="C348" s="66" t="s">
        <v>157</v>
      </c>
      <c r="D348" s="86" t="s">
        <v>709</v>
      </c>
      <c r="E348" s="61" t="s">
        <v>62</v>
      </c>
      <c r="F348" s="38"/>
      <c r="G348" s="5"/>
      <c r="H348" s="5"/>
      <c r="I348" s="5"/>
      <c r="J348" s="5"/>
      <c r="K348" s="5"/>
      <c r="L348" s="5"/>
      <c r="M348" s="6"/>
      <c r="N348" s="39" t="str">
        <f t="shared" si="6"/>
        <v/>
      </c>
      <c r="O348" s="20"/>
      <c r="P348" s="9" t="str">
        <f>IF(COUNTBLANK(F348:M348)&lt;&gt;8,1,IF(Table3[[#This Row],[Comments]]&lt;&gt;"",1,""))</f>
        <v/>
      </c>
    </row>
    <row r="349" spans="1:16" ht="36" thickBot="1">
      <c r="B349" s="47" t="s">
        <v>582</v>
      </c>
      <c r="C349" s="66" t="s">
        <v>158</v>
      </c>
      <c r="D349" s="86" t="s">
        <v>709</v>
      </c>
      <c r="E349" s="61" t="s">
        <v>63</v>
      </c>
      <c r="F349" s="38"/>
      <c r="G349" s="5"/>
      <c r="H349" s="5"/>
      <c r="I349" s="5"/>
      <c r="J349" s="5"/>
      <c r="K349" s="5"/>
      <c r="L349" s="5"/>
      <c r="M349" s="6"/>
      <c r="N349" s="39" t="str">
        <f t="shared" si="6"/>
        <v/>
      </c>
      <c r="O349" s="52"/>
      <c r="P349" s="9" t="str">
        <f>IF(COUNTBLANK(F349:M349)&lt;&gt;8,1,IF(Table3[[#This Row],[Comments]]&lt;&gt;"",1,""))</f>
        <v/>
      </c>
    </row>
    <row r="350" spans="1:16" ht="36" thickBot="1">
      <c r="B350" s="47" t="s">
        <v>582</v>
      </c>
      <c r="C350" s="66" t="s">
        <v>158</v>
      </c>
      <c r="D350" s="86" t="s">
        <v>709</v>
      </c>
      <c r="E350" s="61" t="s">
        <v>62</v>
      </c>
      <c r="F350" s="38"/>
      <c r="G350" s="5"/>
      <c r="H350" s="5"/>
      <c r="I350" s="5"/>
      <c r="J350" s="5"/>
      <c r="K350" s="5"/>
      <c r="L350" s="5"/>
      <c r="M350" s="6"/>
      <c r="N350" s="39" t="str">
        <f t="shared" si="6"/>
        <v/>
      </c>
      <c r="O350" s="52"/>
      <c r="P350" s="9" t="str">
        <f>IF(COUNTBLANK(F350:M350)&lt;&gt;8,1,IF(Table3[[#This Row],[Comments]]&lt;&gt;"",1,""))</f>
        <v/>
      </c>
    </row>
    <row r="351" spans="1:16" ht="36" thickBot="1">
      <c r="A351" s="7" t="s">
        <v>36</v>
      </c>
      <c r="B351" s="47" t="s">
        <v>582</v>
      </c>
      <c r="C351" s="66" t="s">
        <v>720</v>
      </c>
      <c r="D351" s="86" t="s">
        <v>709</v>
      </c>
      <c r="E351" s="61" t="s">
        <v>69</v>
      </c>
      <c r="F351" s="38"/>
      <c r="G351" s="5"/>
      <c r="H351" s="5"/>
      <c r="I351" s="5"/>
      <c r="J351" s="5"/>
      <c r="K351" s="5"/>
      <c r="L351" s="5"/>
      <c r="M351" s="6"/>
      <c r="N351" s="39" t="str">
        <f t="shared" si="6"/>
        <v/>
      </c>
      <c r="O351" s="52"/>
      <c r="P351" s="9" t="str">
        <f>IF(COUNTBLANK(F351:M351)&lt;&gt;8,1,IF(Table3[[#This Row],[Comments]]&lt;&gt;"",1,""))</f>
        <v/>
      </c>
    </row>
    <row r="352" spans="1:16" ht="36" thickBot="1">
      <c r="A352" s="7" t="s">
        <v>36</v>
      </c>
      <c r="B352" s="47" t="s">
        <v>582</v>
      </c>
      <c r="C352" s="66" t="s">
        <v>720</v>
      </c>
      <c r="D352" s="86" t="s">
        <v>709</v>
      </c>
      <c r="E352" s="61" t="s">
        <v>63</v>
      </c>
      <c r="F352" s="38"/>
      <c r="G352" s="5"/>
      <c r="H352" s="5"/>
      <c r="I352" s="5"/>
      <c r="J352" s="5"/>
      <c r="K352" s="5"/>
      <c r="L352" s="5"/>
      <c r="M352" s="6"/>
      <c r="N352" s="39" t="str">
        <f t="shared" si="6"/>
        <v/>
      </c>
      <c r="O352" s="52"/>
      <c r="P352" s="9" t="str">
        <f>IF(COUNTBLANK(F352:M352)&lt;&gt;8,1,IF(Table3[[#This Row],[Comments]]&lt;&gt;"",1,""))</f>
        <v/>
      </c>
    </row>
    <row r="353" spans="1:16" ht="36" thickBot="1">
      <c r="A353" s="7" t="s">
        <v>36</v>
      </c>
      <c r="B353" s="47" t="s">
        <v>582</v>
      </c>
      <c r="C353" s="66" t="s">
        <v>720</v>
      </c>
      <c r="D353" s="86" t="s">
        <v>709</v>
      </c>
      <c r="E353" s="61" t="s">
        <v>62</v>
      </c>
      <c r="F353" s="38"/>
      <c r="G353" s="5"/>
      <c r="H353" s="5"/>
      <c r="I353" s="5"/>
      <c r="J353" s="5"/>
      <c r="K353" s="5"/>
      <c r="L353" s="5"/>
      <c r="M353" s="6"/>
      <c r="N353" s="39" t="str">
        <f t="shared" si="6"/>
        <v/>
      </c>
      <c r="O353" s="52"/>
      <c r="P353" s="9" t="str">
        <f>IF(COUNTBLANK(F353:M353)&lt;&gt;8,1,IF(Table3[[#This Row],[Comments]]&lt;&gt;"",1,""))</f>
        <v/>
      </c>
    </row>
    <row r="354" spans="1:16" ht="36" thickBot="1">
      <c r="A354" s="7" t="s">
        <v>36</v>
      </c>
      <c r="B354" s="47" t="s">
        <v>582</v>
      </c>
      <c r="C354" s="66" t="s">
        <v>159</v>
      </c>
      <c r="D354" s="86" t="s">
        <v>709</v>
      </c>
      <c r="E354" s="61" t="s">
        <v>69</v>
      </c>
      <c r="F354" s="38"/>
      <c r="G354" s="5"/>
      <c r="H354" s="5"/>
      <c r="I354" s="5"/>
      <c r="J354" s="5"/>
      <c r="K354" s="5"/>
      <c r="L354" s="5"/>
      <c r="M354" s="6"/>
      <c r="N354" s="39" t="str">
        <f t="shared" si="6"/>
        <v/>
      </c>
      <c r="O354" s="52"/>
      <c r="P354" s="9" t="str">
        <f>IF(COUNTBLANK(F354:M354)&lt;&gt;8,1,IF(Table3[[#This Row],[Comments]]&lt;&gt;"",1,""))</f>
        <v/>
      </c>
    </row>
    <row r="355" spans="1:16" ht="36" thickBot="1">
      <c r="A355" s="7" t="s">
        <v>36</v>
      </c>
      <c r="B355" s="47" t="s">
        <v>582</v>
      </c>
      <c r="C355" s="66" t="s">
        <v>159</v>
      </c>
      <c r="D355" s="86" t="s">
        <v>709</v>
      </c>
      <c r="E355" s="61" t="s">
        <v>63</v>
      </c>
      <c r="F355" s="38"/>
      <c r="G355" s="5"/>
      <c r="H355" s="5"/>
      <c r="I355" s="5"/>
      <c r="J355" s="5"/>
      <c r="K355" s="5"/>
      <c r="L355" s="5"/>
      <c r="M355" s="6"/>
      <c r="N355" s="39" t="str">
        <f t="shared" si="6"/>
        <v/>
      </c>
      <c r="O355" s="52"/>
      <c r="P355" s="9" t="str">
        <f>IF(COUNTBLANK(F355:M355)&lt;&gt;8,1,IF(Table3[[#This Row],[Comments]]&lt;&gt;"",1,""))</f>
        <v/>
      </c>
    </row>
    <row r="356" spans="1:16" ht="36" thickBot="1">
      <c r="A356" s="7" t="s">
        <v>36</v>
      </c>
      <c r="B356" s="47" t="s">
        <v>582</v>
      </c>
      <c r="C356" s="66" t="s">
        <v>159</v>
      </c>
      <c r="D356" s="86" t="s">
        <v>709</v>
      </c>
      <c r="E356" s="61" t="s">
        <v>62</v>
      </c>
      <c r="F356" s="38"/>
      <c r="G356" s="5"/>
      <c r="H356" s="5"/>
      <c r="I356" s="5"/>
      <c r="J356" s="5"/>
      <c r="K356" s="5"/>
      <c r="L356" s="5"/>
      <c r="M356" s="6"/>
      <c r="N356" s="39" t="str">
        <f t="shared" si="6"/>
        <v/>
      </c>
      <c r="O356" s="52"/>
      <c r="P356" s="9" t="str">
        <f>IF(COUNTBLANK(F356:M356)&lt;&gt;8,1,IF(Table3[[#This Row],[Comments]]&lt;&gt;"",1,""))</f>
        <v/>
      </c>
    </row>
    <row r="357" spans="1:16" ht="36" thickBot="1">
      <c r="A357" s="7" t="s">
        <v>36</v>
      </c>
      <c r="B357" s="47" t="s">
        <v>582</v>
      </c>
      <c r="C357" s="66" t="s">
        <v>604</v>
      </c>
      <c r="D357" s="86" t="s">
        <v>709</v>
      </c>
      <c r="E357" s="61" t="s">
        <v>69</v>
      </c>
      <c r="F357" s="38"/>
      <c r="G357" s="5"/>
      <c r="H357" s="5"/>
      <c r="I357" s="5"/>
      <c r="J357" s="5"/>
      <c r="K357" s="5"/>
      <c r="L357" s="5"/>
      <c r="M357" s="6"/>
      <c r="N357" s="39" t="str">
        <f t="shared" si="6"/>
        <v/>
      </c>
      <c r="O357" s="52"/>
      <c r="P357" s="9" t="str">
        <f>IF(COUNTBLANK(F357:M357)&lt;&gt;8,1,IF(Table3[[#This Row],[Comments]]&lt;&gt;"",1,""))</f>
        <v/>
      </c>
    </row>
    <row r="358" spans="1:16" ht="36" thickBot="1">
      <c r="A358" s="7" t="s">
        <v>36</v>
      </c>
      <c r="B358" s="47" t="s">
        <v>605</v>
      </c>
      <c r="C358" s="66" t="s">
        <v>160</v>
      </c>
      <c r="D358" s="85"/>
      <c r="E358" s="61" t="s">
        <v>161</v>
      </c>
      <c r="F358" s="38"/>
      <c r="G358" s="5"/>
      <c r="H358" s="5"/>
      <c r="I358" s="5"/>
      <c r="J358" s="5"/>
      <c r="K358" s="5"/>
      <c r="L358" s="5"/>
      <c r="M358" s="6"/>
      <c r="N358" s="39" t="str">
        <f t="shared" si="6"/>
        <v/>
      </c>
      <c r="O358" s="52"/>
      <c r="P358" s="9" t="str">
        <f>IF(COUNTBLANK(F358:M358)&lt;&gt;8,1,IF(Table3[[#This Row],[Comments]]&lt;&gt;"",1,""))</f>
        <v/>
      </c>
    </row>
    <row r="359" spans="1:16" ht="36" thickBot="1">
      <c r="A359" s="7" t="s">
        <v>36</v>
      </c>
      <c r="B359" s="47" t="s">
        <v>605</v>
      </c>
      <c r="C359" s="66" t="s">
        <v>503</v>
      </c>
      <c r="D359" s="85"/>
      <c r="E359" s="61" t="s">
        <v>161</v>
      </c>
      <c r="F359" s="38"/>
      <c r="G359" s="5"/>
      <c r="H359" s="5"/>
      <c r="I359" s="5"/>
      <c r="J359" s="5"/>
      <c r="K359" s="5"/>
      <c r="L359" s="5"/>
      <c r="M359" s="6"/>
      <c r="N359" s="39" t="str">
        <f t="shared" si="6"/>
        <v/>
      </c>
      <c r="O359" s="52"/>
      <c r="P359" s="9" t="str">
        <f>IF(COUNTBLANK(F359:M359)&lt;&gt;8,1,IF(Table3[[#This Row],[Comments]]&lt;&gt;"",1,""))</f>
        <v/>
      </c>
    </row>
    <row r="360" spans="1:16" ht="36" thickBot="1">
      <c r="A360" s="7" t="s">
        <v>36</v>
      </c>
      <c r="B360" s="47" t="s">
        <v>605</v>
      </c>
      <c r="C360" s="66" t="s">
        <v>162</v>
      </c>
      <c r="D360" s="85"/>
      <c r="E360" s="61" t="s">
        <v>161</v>
      </c>
      <c r="F360" s="38"/>
      <c r="G360" s="5"/>
      <c r="H360" s="5"/>
      <c r="I360" s="5"/>
      <c r="J360" s="5"/>
      <c r="K360" s="5"/>
      <c r="L360" s="5"/>
      <c r="M360" s="6"/>
      <c r="N360" s="39" t="str">
        <f t="shared" si="6"/>
        <v/>
      </c>
      <c r="O360" s="52"/>
      <c r="P360" s="9" t="str">
        <f>IF(COUNTBLANK(F360:M360)&lt;&gt;8,1,IF(Table3[[#This Row],[Comments]]&lt;&gt;"",1,""))</f>
        <v/>
      </c>
    </row>
    <row r="361" spans="1:16" ht="36" thickBot="1">
      <c r="A361" s="7" t="s">
        <v>36</v>
      </c>
      <c r="B361" s="47" t="s">
        <v>605</v>
      </c>
      <c r="C361" s="66" t="s">
        <v>162</v>
      </c>
      <c r="D361" s="85"/>
      <c r="E361" s="61" t="s">
        <v>69</v>
      </c>
      <c r="F361" s="38"/>
      <c r="G361" s="5"/>
      <c r="H361" s="5"/>
      <c r="I361" s="5"/>
      <c r="J361" s="5"/>
      <c r="K361" s="5"/>
      <c r="L361" s="5"/>
      <c r="M361" s="6"/>
      <c r="N361" s="39" t="str">
        <f t="shared" si="6"/>
        <v/>
      </c>
      <c r="O361" s="52"/>
      <c r="P361" s="9" t="str">
        <f>IF(COUNTBLANK(F361:M361)&lt;&gt;8,1,IF(Table3[[#This Row],[Comments]]&lt;&gt;"",1,""))</f>
        <v/>
      </c>
    </row>
    <row r="362" spans="1:16" ht="36" thickBot="1">
      <c r="A362" s="7" t="s">
        <v>36</v>
      </c>
      <c r="B362" s="47" t="s">
        <v>605</v>
      </c>
      <c r="C362" s="66" t="s">
        <v>163</v>
      </c>
      <c r="D362" s="85"/>
      <c r="E362" s="61" t="s">
        <v>161</v>
      </c>
      <c r="F362" s="38"/>
      <c r="G362" s="5"/>
      <c r="H362" s="5"/>
      <c r="I362" s="5"/>
      <c r="J362" s="5"/>
      <c r="K362" s="5"/>
      <c r="L362" s="5"/>
      <c r="M362" s="6"/>
      <c r="N362" s="39" t="str">
        <f t="shared" si="6"/>
        <v/>
      </c>
      <c r="O362" s="52"/>
      <c r="P362" s="9" t="str">
        <f>IF(COUNTBLANK(F362:M362)&lt;&gt;8,1,IF(Table3[[#This Row],[Comments]]&lt;&gt;"",1,""))</f>
        <v/>
      </c>
    </row>
    <row r="363" spans="1:16" ht="36" thickBot="1">
      <c r="A363" s="7" t="s">
        <v>36</v>
      </c>
      <c r="B363" s="47" t="s">
        <v>605</v>
      </c>
      <c r="C363" s="66" t="s">
        <v>163</v>
      </c>
      <c r="D363" s="85"/>
      <c r="E363" s="61" t="s">
        <v>63</v>
      </c>
      <c r="F363" s="38"/>
      <c r="G363" s="5"/>
      <c r="H363" s="5"/>
      <c r="I363" s="5"/>
      <c r="J363" s="5"/>
      <c r="K363" s="5"/>
      <c r="L363" s="5"/>
      <c r="M363" s="6"/>
      <c r="N363" s="39" t="str">
        <f t="shared" si="6"/>
        <v/>
      </c>
      <c r="O363" s="52"/>
      <c r="P363" s="9" t="str">
        <f>IF(COUNTBLANK(F363:M363)&lt;&gt;8,1,IF(Table3[[#This Row],[Comments]]&lt;&gt;"",1,""))</f>
        <v/>
      </c>
    </row>
    <row r="364" spans="1:16" ht="36" thickBot="1">
      <c r="A364" s="7" t="s">
        <v>36</v>
      </c>
      <c r="B364" s="47" t="s">
        <v>605</v>
      </c>
      <c r="C364" s="66" t="s">
        <v>163</v>
      </c>
      <c r="D364" s="85"/>
      <c r="E364" s="61" t="s">
        <v>62</v>
      </c>
      <c r="F364" s="38"/>
      <c r="G364" s="5"/>
      <c r="H364" s="5"/>
      <c r="I364" s="5"/>
      <c r="J364" s="5"/>
      <c r="K364" s="5"/>
      <c r="L364" s="5"/>
      <c r="M364" s="6"/>
      <c r="N364" s="39" t="str">
        <f t="shared" si="6"/>
        <v/>
      </c>
      <c r="O364" s="52"/>
      <c r="P364" s="9" t="str">
        <f>IF(COUNTBLANK(F364:M364)&lt;&gt;8,1,IF(Table3[[#This Row],[Comments]]&lt;&gt;"",1,""))</f>
        <v/>
      </c>
    </row>
    <row r="365" spans="1:16" ht="36" thickBot="1">
      <c r="A365" s="7" t="s">
        <v>36</v>
      </c>
      <c r="B365" s="47" t="s">
        <v>605</v>
      </c>
      <c r="C365" s="66" t="s">
        <v>610</v>
      </c>
      <c r="D365" s="85"/>
      <c r="E365" s="61" t="s">
        <v>161</v>
      </c>
      <c r="F365" s="38"/>
      <c r="G365" s="5"/>
      <c r="H365" s="5"/>
      <c r="I365" s="5"/>
      <c r="J365" s="5"/>
      <c r="K365" s="5"/>
      <c r="L365" s="5"/>
      <c r="M365" s="6"/>
      <c r="N365" s="39" t="str">
        <f t="shared" si="6"/>
        <v/>
      </c>
      <c r="O365" s="52"/>
      <c r="P365" s="9" t="str">
        <f>IF(COUNTBLANK(F365:M365)&lt;&gt;8,1,IF(Table3[[#This Row],[Comments]]&lt;&gt;"",1,""))</f>
        <v/>
      </c>
    </row>
    <row r="366" spans="1:16" ht="36" thickBot="1">
      <c r="A366" s="7" t="s">
        <v>36</v>
      </c>
      <c r="B366" s="47" t="s">
        <v>605</v>
      </c>
      <c r="C366" s="66" t="s">
        <v>504</v>
      </c>
      <c r="D366" s="85"/>
      <c r="E366" s="61" t="s">
        <v>161</v>
      </c>
      <c r="F366" s="38"/>
      <c r="G366" s="5"/>
      <c r="H366" s="5"/>
      <c r="I366" s="5"/>
      <c r="J366" s="5"/>
      <c r="K366" s="5"/>
      <c r="L366" s="5"/>
      <c r="M366" s="6"/>
      <c r="N366" s="39" t="str">
        <f t="shared" si="6"/>
        <v/>
      </c>
      <c r="O366" s="52"/>
      <c r="P366" s="9" t="str">
        <f>IF(COUNTBLANK(F366:M366)&lt;&gt;8,1,IF(Table3[[#This Row],[Comments]]&lt;&gt;"",1,""))</f>
        <v/>
      </c>
    </row>
    <row r="367" spans="1:16" ht="36" thickBot="1">
      <c r="A367" s="7" t="s">
        <v>36</v>
      </c>
      <c r="B367" s="47" t="s">
        <v>605</v>
      </c>
      <c r="C367" s="66" t="s">
        <v>336</v>
      </c>
      <c r="D367" s="85"/>
      <c r="E367" s="61" t="s">
        <v>161</v>
      </c>
      <c r="F367" s="38"/>
      <c r="G367" s="5"/>
      <c r="H367" s="5"/>
      <c r="I367" s="5"/>
      <c r="J367" s="5"/>
      <c r="K367" s="5"/>
      <c r="L367" s="5"/>
      <c r="M367" s="6"/>
      <c r="N367" s="39" t="str">
        <f t="shared" si="6"/>
        <v/>
      </c>
      <c r="O367" s="52"/>
      <c r="P367" s="9" t="str">
        <f>IF(COUNTBLANK(F367:M367)&lt;&gt;8,1,IF(Table3[[#This Row],[Comments]]&lt;&gt;"",1,""))</f>
        <v/>
      </c>
    </row>
    <row r="368" spans="1:16" ht="36" thickBot="1">
      <c r="A368" s="7" t="s">
        <v>36</v>
      </c>
      <c r="B368" s="47" t="s">
        <v>605</v>
      </c>
      <c r="C368" s="66" t="s">
        <v>611</v>
      </c>
      <c r="D368" s="85"/>
      <c r="E368" s="61" t="s">
        <v>161</v>
      </c>
      <c r="F368" s="38"/>
      <c r="G368" s="5"/>
      <c r="H368" s="5"/>
      <c r="I368" s="5"/>
      <c r="J368" s="5"/>
      <c r="K368" s="5"/>
      <c r="L368" s="5"/>
      <c r="M368" s="6"/>
      <c r="N368" s="39" t="str">
        <f t="shared" si="6"/>
        <v/>
      </c>
      <c r="O368" s="52"/>
      <c r="P368" s="9" t="str">
        <f>IF(COUNTBLANK(F368:M368)&lt;&gt;8,1,IF(Table3[[#This Row],[Comments]]&lt;&gt;"",1,""))</f>
        <v/>
      </c>
    </row>
    <row r="369" spans="1:16" ht="36" thickBot="1">
      <c r="A369" s="7" t="s">
        <v>36</v>
      </c>
      <c r="B369" s="47" t="s">
        <v>605</v>
      </c>
      <c r="C369" s="66" t="s">
        <v>505</v>
      </c>
      <c r="D369" s="85"/>
      <c r="E369" s="61" t="s">
        <v>161</v>
      </c>
      <c r="F369" s="38"/>
      <c r="G369" s="5"/>
      <c r="H369" s="5"/>
      <c r="I369" s="5"/>
      <c r="J369" s="5"/>
      <c r="K369" s="5"/>
      <c r="L369" s="5"/>
      <c r="M369" s="6"/>
      <c r="N369" s="39" t="str">
        <f t="shared" si="6"/>
        <v/>
      </c>
      <c r="O369" s="52"/>
      <c r="P369" s="9" t="str">
        <f>IF(COUNTBLANK(F369:M369)&lt;&gt;8,1,IF(Table3[[#This Row],[Comments]]&lt;&gt;"",1,""))</f>
        <v/>
      </c>
    </row>
    <row r="370" spans="1:16" ht="36" thickBot="1">
      <c r="A370" s="7" t="s">
        <v>36</v>
      </c>
      <c r="B370" s="47" t="s">
        <v>605</v>
      </c>
      <c r="C370" s="66" t="s">
        <v>164</v>
      </c>
      <c r="D370" s="85"/>
      <c r="E370" s="61" t="s">
        <v>161</v>
      </c>
      <c r="F370" s="38"/>
      <c r="G370" s="5"/>
      <c r="H370" s="5"/>
      <c r="I370" s="5"/>
      <c r="J370" s="5"/>
      <c r="K370" s="5"/>
      <c r="L370" s="5"/>
      <c r="M370" s="6"/>
      <c r="N370" s="39" t="str">
        <f t="shared" si="6"/>
        <v/>
      </c>
      <c r="O370" s="52"/>
      <c r="P370" s="9" t="str">
        <f>IF(COUNTBLANK(F370:M370)&lt;&gt;8,1,IF(Table3[[#This Row],[Comments]]&lt;&gt;"",1,""))</f>
        <v/>
      </c>
    </row>
    <row r="371" spans="1:16" ht="36" thickBot="1">
      <c r="B371" s="47" t="s">
        <v>605</v>
      </c>
      <c r="C371" s="66" t="s">
        <v>530</v>
      </c>
      <c r="D371" s="85"/>
      <c r="E371" s="61" t="s">
        <v>161</v>
      </c>
      <c r="F371" s="38"/>
      <c r="G371" s="5"/>
      <c r="H371" s="5"/>
      <c r="I371" s="5"/>
      <c r="J371" s="5"/>
      <c r="K371" s="5"/>
      <c r="L371" s="5"/>
      <c r="M371" s="6"/>
      <c r="N371" s="39" t="str">
        <f t="shared" si="6"/>
        <v/>
      </c>
      <c r="O371" s="52"/>
      <c r="P371" s="9" t="str">
        <f>IF(COUNTBLANK(F371:M371)&lt;&gt;8,1,IF(Table3[[#This Row],[Comments]]&lt;&gt;"",1,""))</f>
        <v/>
      </c>
    </row>
    <row r="372" spans="1:16" ht="36" thickBot="1">
      <c r="A372" s="7" t="s">
        <v>36</v>
      </c>
      <c r="B372" s="47" t="s">
        <v>605</v>
      </c>
      <c r="C372" s="66" t="s">
        <v>165</v>
      </c>
      <c r="D372" s="85"/>
      <c r="E372" s="61" t="s">
        <v>161</v>
      </c>
      <c r="F372" s="38"/>
      <c r="G372" s="5"/>
      <c r="H372" s="5"/>
      <c r="I372" s="5"/>
      <c r="J372" s="5"/>
      <c r="K372" s="5"/>
      <c r="L372" s="5"/>
      <c r="M372" s="6"/>
      <c r="N372" s="39" t="str">
        <f t="shared" si="6"/>
        <v/>
      </c>
      <c r="O372" s="52"/>
      <c r="P372" s="9" t="str">
        <f>IF(COUNTBLANK(F372:M372)&lt;&gt;8,1,IF(Table3[[#This Row],[Comments]]&lt;&gt;"",1,""))</f>
        <v/>
      </c>
    </row>
    <row r="373" spans="1:16" ht="36" thickBot="1">
      <c r="A373" s="7" t="s">
        <v>36</v>
      </c>
      <c r="B373" s="47" t="s">
        <v>605</v>
      </c>
      <c r="C373" s="66" t="s">
        <v>166</v>
      </c>
      <c r="D373" s="85"/>
      <c r="E373" s="61" t="s">
        <v>161</v>
      </c>
      <c r="F373" s="38"/>
      <c r="G373" s="5"/>
      <c r="H373" s="5"/>
      <c r="I373" s="5"/>
      <c r="J373" s="5"/>
      <c r="K373" s="5"/>
      <c r="L373" s="5"/>
      <c r="M373" s="6"/>
      <c r="N373" s="39" t="str">
        <f t="shared" si="6"/>
        <v/>
      </c>
      <c r="O373" s="52"/>
      <c r="P373" s="9" t="str">
        <f>IF(COUNTBLANK(F373:M373)&lt;&gt;8,1,IF(Table3[[#This Row],[Comments]]&lt;&gt;"",1,""))</f>
        <v/>
      </c>
    </row>
    <row r="374" spans="1:16" ht="36" thickBot="1">
      <c r="A374" s="7" t="s">
        <v>36</v>
      </c>
      <c r="B374" s="47" t="s">
        <v>605</v>
      </c>
      <c r="C374" s="66" t="s">
        <v>167</v>
      </c>
      <c r="D374" s="85"/>
      <c r="E374" s="61" t="s">
        <v>161</v>
      </c>
      <c r="F374" s="38"/>
      <c r="G374" s="5"/>
      <c r="H374" s="5"/>
      <c r="I374" s="5"/>
      <c r="J374" s="5"/>
      <c r="K374" s="5"/>
      <c r="L374" s="5"/>
      <c r="M374" s="6"/>
      <c r="N374" s="39" t="str">
        <f t="shared" si="6"/>
        <v/>
      </c>
      <c r="O374" s="52"/>
      <c r="P374" s="9" t="str">
        <f>IF(COUNTBLANK(F374:M374)&lt;&gt;8,1,IF(Table3[[#This Row],[Comments]]&lt;&gt;"",1,""))</f>
        <v/>
      </c>
    </row>
    <row r="375" spans="1:16" ht="36" thickBot="1">
      <c r="A375" s="7" t="s">
        <v>36</v>
      </c>
      <c r="B375" s="47" t="s">
        <v>605</v>
      </c>
      <c r="C375" s="66" t="s">
        <v>168</v>
      </c>
      <c r="D375" s="85"/>
      <c r="E375" s="61" t="s">
        <v>161</v>
      </c>
      <c r="F375" s="38"/>
      <c r="G375" s="5"/>
      <c r="H375" s="5"/>
      <c r="I375" s="5"/>
      <c r="J375" s="5"/>
      <c r="K375" s="5"/>
      <c r="L375" s="5"/>
      <c r="M375" s="6"/>
      <c r="N375" s="39" t="str">
        <f t="shared" si="6"/>
        <v/>
      </c>
      <c r="O375" s="52"/>
      <c r="P375" s="9" t="str">
        <f>IF(COUNTBLANK(F375:M375)&lt;&gt;8,1,IF(Table3[[#This Row],[Comments]]&lt;&gt;"",1,""))</f>
        <v/>
      </c>
    </row>
    <row r="376" spans="1:16" ht="36" thickBot="1">
      <c r="A376" s="7" t="s">
        <v>36</v>
      </c>
      <c r="B376" s="47" t="s">
        <v>605</v>
      </c>
      <c r="C376" s="66" t="s">
        <v>608</v>
      </c>
      <c r="D376" s="85"/>
      <c r="E376" s="61" t="s">
        <v>161</v>
      </c>
      <c r="F376" s="38"/>
      <c r="G376" s="5"/>
      <c r="H376" s="5"/>
      <c r="I376" s="5"/>
      <c r="J376" s="5"/>
      <c r="K376" s="5"/>
      <c r="L376" s="5"/>
      <c r="M376" s="6"/>
      <c r="N376" s="39" t="str">
        <f t="shared" si="6"/>
        <v/>
      </c>
      <c r="O376" s="52"/>
      <c r="P376" s="9" t="str">
        <f>IF(COUNTBLANK(F376:M376)&lt;&gt;8,1,IF(Table3[[#This Row],[Comments]]&lt;&gt;"",1,""))</f>
        <v/>
      </c>
    </row>
    <row r="377" spans="1:16" ht="36" thickBot="1">
      <c r="A377" s="7" t="s">
        <v>36</v>
      </c>
      <c r="B377" s="47" t="s">
        <v>605</v>
      </c>
      <c r="C377" s="66" t="s">
        <v>608</v>
      </c>
      <c r="D377" s="85"/>
      <c r="E377" s="61" t="s">
        <v>63</v>
      </c>
      <c r="F377" s="38"/>
      <c r="G377" s="5"/>
      <c r="H377" s="5"/>
      <c r="I377" s="5"/>
      <c r="J377" s="5"/>
      <c r="K377" s="5"/>
      <c r="L377" s="5"/>
      <c r="M377" s="6"/>
      <c r="N377" s="39" t="str">
        <f t="shared" si="6"/>
        <v/>
      </c>
      <c r="O377" s="52"/>
      <c r="P377" s="9" t="str">
        <f>IF(COUNTBLANK(F377:M377)&lt;&gt;8,1,IF(Table3[[#This Row],[Comments]]&lt;&gt;"",1,""))</f>
        <v/>
      </c>
    </row>
    <row r="378" spans="1:16" ht="36" thickBot="1">
      <c r="A378" s="7" t="s">
        <v>36</v>
      </c>
      <c r="B378" s="47" t="s">
        <v>605</v>
      </c>
      <c r="C378" s="66" t="s">
        <v>169</v>
      </c>
      <c r="D378" s="85"/>
      <c r="E378" s="61" t="s">
        <v>161</v>
      </c>
      <c r="F378" s="38"/>
      <c r="G378" s="5"/>
      <c r="H378" s="5"/>
      <c r="I378" s="5"/>
      <c r="J378" s="5"/>
      <c r="K378" s="5"/>
      <c r="L378" s="5"/>
      <c r="M378" s="6"/>
      <c r="N378" s="39" t="str">
        <f t="shared" si="6"/>
        <v/>
      </c>
      <c r="O378" s="52"/>
      <c r="P378" s="9" t="str">
        <f>IF(COUNTBLANK(F378:M378)&lt;&gt;8,1,IF(Table3[[#This Row],[Comments]]&lt;&gt;"",1,""))</f>
        <v/>
      </c>
    </row>
    <row r="379" spans="1:16" ht="36" thickBot="1">
      <c r="A379" s="7" t="s">
        <v>36</v>
      </c>
      <c r="B379" s="47" t="s">
        <v>605</v>
      </c>
      <c r="C379" s="66" t="s">
        <v>170</v>
      </c>
      <c r="D379" s="85"/>
      <c r="E379" s="61" t="s">
        <v>161</v>
      </c>
      <c r="F379" s="38"/>
      <c r="G379" s="5"/>
      <c r="H379" s="5"/>
      <c r="I379" s="5"/>
      <c r="J379" s="5"/>
      <c r="K379" s="5"/>
      <c r="L379" s="5"/>
      <c r="M379" s="6"/>
      <c r="N379" s="39" t="str">
        <f t="shared" si="6"/>
        <v/>
      </c>
      <c r="O379" s="52"/>
      <c r="P379" s="9" t="str">
        <f>IF(COUNTBLANK(F379:M379)&lt;&gt;8,1,IF(Table3[[#This Row],[Comments]]&lt;&gt;"",1,""))</f>
        <v/>
      </c>
    </row>
    <row r="380" spans="1:16" ht="36" thickBot="1">
      <c r="A380" s="7" t="s">
        <v>36</v>
      </c>
      <c r="B380" s="47" t="s">
        <v>605</v>
      </c>
      <c r="C380" s="66" t="s">
        <v>609</v>
      </c>
      <c r="D380" s="85"/>
      <c r="E380" s="61" t="s">
        <v>161</v>
      </c>
      <c r="F380" s="38"/>
      <c r="G380" s="5"/>
      <c r="H380" s="5"/>
      <c r="I380" s="5"/>
      <c r="J380" s="5"/>
      <c r="K380" s="5"/>
      <c r="L380" s="5"/>
      <c r="M380" s="6"/>
      <c r="N380" s="39" t="str">
        <f t="shared" si="6"/>
        <v/>
      </c>
      <c r="O380" s="52"/>
      <c r="P380" s="9" t="str">
        <f>IF(COUNTBLANK(F380:M380)&lt;&gt;8,1,IF(Table3[[#This Row],[Comments]]&lt;&gt;"",1,""))</f>
        <v/>
      </c>
    </row>
    <row r="381" spans="1:16" ht="36" thickBot="1">
      <c r="A381" s="7" t="s">
        <v>36</v>
      </c>
      <c r="B381" s="47" t="s">
        <v>605</v>
      </c>
      <c r="C381" s="66" t="s">
        <v>609</v>
      </c>
      <c r="D381" s="85"/>
      <c r="E381" s="61" t="s">
        <v>63</v>
      </c>
      <c r="F381" s="38"/>
      <c r="G381" s="5"/>
      <c r="H381" s="5"/>
      <c r="I381" s="5"/>
      <c r="J381" s="5"/>
      <c r="K381" s="5"/>
      <c r="L381" s="5"/>
      <c r="M381" s="6"/>
      <c r="N381" s="39" t="str">
        <f t="shared" si="6"/>
        <v/>
      </c>
      <c r="O381" s="52"/>
      <c r="P381" s="9" t="str">
        <f>IF(COUNTBLANK(F381:M381)&lt;&gt;8,1,IF(Table3[[#This Row],[Comments]]&lt;&gt;"",1,""))</f>
        <v/>
      </c>
    </row>
    <row r="382" spans="1:16" ht="36" thickBot="1">
      <c r="A382" s="7" t="s">
        <v>36</v>
      </c>
      <c r="B382" s="47" t="s">
        <v>605</v>
      </c>
      <c r="C382" s="66" t="s">
        <v>612</v>
      </c>
      <c r="D382" s="85"/>
      <c r="E382" s="61" t="s">
        <v>161</v>
      </c>
      <c r="F382" s="38"/>
      <c r="G382" s="5"/>
      <c r="H382" s="5"/>
      <c r="I382" s="5"/>
      <c r="J382" s="5"/>
      <c r="K382" s="5"/>
      <c r="L382" s="5"/>
      <c r="M382" s="6"/>
      <c r="N382" s="39" t="str">
        <f t="shared" si="6"/>
        <v/>
      </c>
      <c r="O382" s="52"/>
      <c r="P382" s="9" t="str">
        <f>IF(COUNTBLANK(F382:M382)&lt;&gt;8,1,IF(Table3[[#This Row],[Comments]]&lt;&gt;"",1,""))</f>
        <v/>
      </c>
    </row>
    <row r="383" spans="1:16" ht="36" thickBot="1">
      <c r="A383" s="7" t="s">
        <v>36</v>
      </c>
      <c r="B383" s="47" t="s">
        <v>605</v>
      </c>
      <c r="C383" s="66" t="s">
        <v>613</v>
      </c>
      <c r="D383" s="85"/>
      <c r="E383" s="61" t="s">
        <v>161</v>
      </c>
      <c r="F383" s="38"/>
      <c r="G383" s="5"/>
      <c r="H383" s="5"/>
      <c r="I383" s="5"/>
      <c r="J383" s="5"/>
      <c r="K383" s="5"/>
      <c r="L383" s="5"/>
      <c r="M383" s="6"/>
      <c r="N383" s="39" t="str">
        <f t="shared" si="6"/>
        <v/>
      </c>
      <c r="O383" s="52"/>
      <c r="P383" s="9" t="str">
        <f>IF(COUNTBLANK(F383:M383)&lt;&gt;8,1,IF(Table3[[#This Row],[Comments]]&lt;&gt;"",1,""))</f>
        <v/>
      </c>
    </row>
    <row r="384" spans="1:16" ht="36" thickBot="1">
      <c r="A384" s="7" t="s">
        <v>36</v>
      </c>
      <c r="B384" s="47" t="s">
        <v>605</v>
      </c>
      <c r="C384" s="66" t="s">
        <v>175</v>
      </c>
      <c r="D384" s="85"/>
      <c r="E384" s="61" t="s">
        <v>161</v>
      </c>
      <c r="F384" s="38"/>
      <c r="G384" s="5"/>
      <c r="H384" s="5"/>
      <c r="I384" s="5"/>
      <c r="J384" s="5"/>
      <c r="K384" s="5"/>
      <c r="L384" s="5"/>
      <c r="M384" s="6"/>
      <c r="N384" s="39" t="str">
        <f t="shared" si="6"/>
        <v/>
      </c>
      <c r="O384" s="52"/>
      <c r="P384" s="9" t="str">
        <f>IF(COUNTBLANK(F384:M384)&lt;&gt;8,1,IF(Table3[[#This Row],[Comments]]&lt;&gt;"",1,""))</f>
        <v/>
      </c>
    </row>
    <row r="385" spans="1:16" ht="36" thickBot="1">
      <c r="A385" s="7" t="s">
        <v>36</v>
      </c>
      <c r="B385" s="47" t="s">
        <v>605</v>
      </c>
      <c r="C385" s="66" t="s">
        <v>175</v>
      </c>
      <c r="D385" s="85"/>
      <c r="E385" s="61" t="s">
        <v>69</v>
      </c>
      <c r="F385" s="38"/>
      <c r="G385" s="5"/>
      <c r="H385" s="5"/>
      <c r="I385" s="5"/>
      <c r="J385" s="5"/>
      <c r="K385" s="5"/>
      <c r="L385" s="5"/>
      <c r="M385" s="6"/>
      <c r="N385" s="39" t="str">
        <f t="shared" si="6"/>
        <v/>
      </c>
      <c r="O385" s="52"/>
      <c r="P385" s="9" t="str">
        <f>IF(COUNTBLANK(F385:M385)&lt;&gt;8,1,IF(Table3[[#This Row],[Comments]]&lt;&gt;"",1,""))</f>
        <v/>
      </c>
    </row>
    <row r="386" spans="1:16" ht="36" thickBot="1">
      <c r="A386" s="7" t="s">
        <v>36</v>
      </c>
      <c r="B386" s="47" t="s">
        <v>605</v>
      </c>
      <c r="C386" s="66" t="s">
        <v>176</v>
      </c>
      <c r="D386" s="85"/>
      <c r="E386" s="61" t="s">
        <v>161</v>
      </c>
      <c r="F386" s="38"/>
      <c r="G386" s="5"/>
      <c r="H386" s="5"/>
      <c r="I386" s="5"/>
      <c r="J386" s="5"/>
      <c r="K386" s="5"/>
      <c r="L386" s="5"/>
      <c r="M386" s="6"/>
      <c r="N386" s="39" t="str">
        <f t="shared" si="6"/>
        <v/>
      </c>
      <c r="O386" s="52"/>
      <c r="P386" s="9" t="str">
        <f>IF(COUNTBLANK(F386:M386)&lt;&gt;8,1,IF(Table3[[#This Row],[Comments]]&lt;&gt;"",1,""))</f>
        <v/>
      </c>
    </row>
    <row r="387" spans="1:16" ht="36" thickBot="1">
      <c r="A387" s="7" t="s">
        <v>36</v>
      </c>
      <c r="B387" s="47" t="s">
        <v>605</v>
      </c>
      <c r="C387" s="66" t="s">
        <v>449</v>
      </c>
      <c r="D387" s="85"/>
      <c r="E387" s="61" t="s">
        <v>161</v>
      </c>
      <c r="F387" s="38"/>
      <c r="G387" s="5"/>
      <c r="H387" s="5"/>
      <c r="I387" s="5"/>
      <c r="J387" s="5"/>
      <c r="K387" s="5"/>
      <c r="L387" s="5"/>
      <c r="M387" s="6"/>
      <c r="N387" s="39" t="str">
        <f t="shared" si="6"/>
        <v/>
      </c>
      <c r="O387" s="52"/>
      <c r="P387" s="9" t="str">
        <f>IF(COUNTBLANK(F387:M387)&lt;&gt;8,1,IF(Table3[[#This Row],[Comments]]&lt;&gt;"",1,""))</f>
        <v/>
      </c>
    </row>
    <row r="388" spans="1:16" ht="36" thickBot="1">
      <c r="A388" s="7" t="s">
        <v>36</v>
      </c>
      <c r="B388" s="47" t="s">
        <v>605</v>
      </c>
      <c r="C388" s="66" t="s">
        <v>177</v>
      </c>
      <c r="D388" s="85"/>
      <c r="E388" s="61" t="s">
        <v>161</v>
      </c>
      <c r="F388" s="38"/>
      <c r="G388" s="5"/>
      <c r="H388" s="5"/>
      <c r="I388" s="5"/>
      <c r="J388" s="5"/>
      <c r="K388" s="5"/>
      <c r="L388" s="5"/>
      <c r="M388" s="6"/>
      <c r="N388" s="39" t="str">
        <f t="shared" si="6"/>
        <v/>
      </c>
      <c r="O388" s="52"/>
      <c r="P388" s="9" t="str">
        <f>IF(COUNTBLANK(F388:M388)&lt;&gt;8,1,IF(Table3[[#This Row],[Comments]]&lt;&gt;"",1,""))</f>
        <v/>
      </c>
    </row>
    <row r="389" spans="1:16" ht="36" thickBot="1">
      <c r="A389" s="7" t="s">
        <v>36</v>
      </c>
      <c r="B389" s="47" t="s">
        <v>605</v>
      </c>
      <c r="C389" s="66" t="s">
        <v>531</v>
      </c>
      <c r="D389" s="85"/>
      <c r="E389" s="61" t="s">
        <v>161</v>
      </c>
      <c r="F389" s="38"/>
      <c r="G389" s="5"/>
      <c r="H389" s="5"/>
      <c r="I389" s="5"/>
      <c r="J389" s="5"/>
      <c r="K389" s="5"/>
      <c r="L389" s="5"/>
      <c r="M389" s="6"/>
      <c r="N389" s="39" t="str">
        <f t="shared" ref="N389:N452" si="7">IF(SUM(F389:M389)&gt;0,SUM(F389:M389) &amp;" units","")</f>
        <v/>
      </c>
      <c r="O389" s="52"/>
      <c r="P389" s="9" t="str">
        <f>IF(COUNTBLANK(F389:M389)&lt;&gt;8,1,IF(Table3[[#This Row],[Comments]]&lt;&gt;"",1,""))</f>
        <v/>
      </c>
    </row>
    <row r="390" spans="1:16" ht="36" thickBot="1">
      <c r="A390" s="7" t="s">
        <v>36</v>
      </c>
      <c r="B390" s="47" t="s">
        <v>605</v>
      </c>
      <c r="C390" s="66" t="s">
        <v>178</v>
      </c>
      <c r="D390" s="85"/>
      <c r="E390" s="61" t="s">
        <v>161</v>
      </c>
      <c r="F390" s="38"/>
      <c r="G390" s="5"/>
      <c r="H390" s="5"/>
      <c r="I390" s="5"/>
      <c r="J390" s="5"/>
      <c r="K390" s="5"/>
      <c r="L390" s="5"/>
      <c r="M390" s="6"/>
      <c r="N390" s="39" t="str">
        <f t="shared" si="7"/>
        <v/>
      </c>
      <c r="O390" s="52"/>
      <c r="P390" s="9" t="str">
        <f>IF(COUNTBLANK(F390:M390)&lt;&gt;8,1,IF(Table3[[#This Row],[Comments]]&lt;&gt;"",1,""))</f>
        <v/>
      </c>
    </row>
    <row r="391" spans="1:16" ht="36" thickBot="1">
      <c r="A391" s="7" t="s">
        <v>36</v>
      </c>
      <c r="B391" s="47" t="s">
        <v>605</v>
      </c>
      <c r="C391" s="66" t="s">
        <v>179</v>
      </c>
      <c r="D391" s="85"/>
      <c r="E391" s="61" t="s">
        <v>161</v>
      </c>
      <c r="F391" s="38"/>
      <c r="G391" s="5"/>
      <c r="H391" s="5"/>
      <c r="I391" s="5"/>
      <c r="J391" s="5"/>
      <c r="K391" s="5"/>
      <c r="L391" s="5"/>
      <c r="M391" s="6"/>
      <c r="N391" s="39" t="str">
        <f t="shared" si="7"/>
        <v/>
      </c>
      <c r="O391" s="52"/>
      <c r="P391" s="9" t="str">
        <f>IF(COUNTBLANK(F391:M391)&lt;&gt;8,1,IF(Table3[[#This Row],[Comments]]&lt;&gt;"",1,""))</f>
        <v/>
      </c>
    </row>
    <row r="392" spans="1:16" ht="36" thickBot="1">
      <c r="A392" s="7" t="s">
        <v>36</v>
      </c>
      <c r="B392" s="47" t="s">
        <v>605</v>
      </c>
      <c r="C392" s="66" t="s">
        <v>180</v>
      </c>
      <c r="D392" s="85"/>
      <c r="E392" s="61" t="s">
        <v>161</v>
      </c>
      <c r="F392" s="38"/>
      <c r="G392" s="5"/>
      <c r="H392" s="5"/>
      <c r="I392" s="5"/>
      <c r="J392" s="5"/>
      <c r="K392" s="5"/>
      <c r="L392" s="5"/>
      <c r="M392" s="6"/>
      <c r="N392" s="39" t="str">
        <f t="shared" si="7"/>
        <v/>
      </c>
      <c r="O392" s="52"/>
      <c r="P392" s="9" t="str">
        <f>IF(COUNTBLANK(F392:M392)&lt;&gt;8,1,IF(Table3[[#This Row],[Comments]]&lt;&gt;"",1,""))</f>
        <v/>
      </c>
    </row>
    <row r="393" spans="1:16" ht="36" thickBot="1">
      <c r="A393" s="7" t="s">
        <v>36</v>
      </c>
      <c r="B393" s="47" t="s">
        <v>605</v>
      </c>
      <c r="C393" s="66" t="s">
        <v>181</v>
      </c>
      <c r="D393" s="85"/>
      <c r="E393" s="61" t="s">
        <v>161</v>
      </c>
      <c r="F393" s="38"/>
      <c r="G393" s="5"/>
      <c r="H393" s="5"/>
      <c r="I393" s="5"/>
      <c r="J393" s="5"/>
      <c r="K393" s="5"/>
      <c r="L393" s="5"/>
      <c r="M393" s="6"/>
      <c r="N393" s="39" t="str">
        <f t="shared" si="7"/>
        <v/>
      </c>
      <c r="O393" s="52"/>
      <c r="P393" s="9" t="str">
        <f>IF(COUNTBLANK(F393:M393)&lt;&gt;8,1,IF(Table3[[#This Row],[Comments]]&lt;&gt;"",1,""))</f>
        <v/>
      </c>
    </row>
    <row r="394" spans="1:16" ht="36" thickBot="1">
      <c r="A394" s="7" t="s">
        <v>36</v>
      </c>
      <c r="B394" s="47" t="s">
        <v>605</v>
      </c>
      <c r="C394" s="66" t="s">
        <v>614</v>
      </c>
      <c r="D394" s="85"/>
      <c r="E394" s="61" t="s">
        <v>161</v>
      </c>
      <c r="F394" s="38"/>
      <c r="G394" s="5"/>
      <c r="H394" s="5"/>
      <c r="I394" s="5"/>
      <c r="J394" s="5"/>
      <c r="K394" s="5"/>
      <c r="L394" s="5"/>
      <c r="M394" s="6"/>
      <c r="N394" s="39" t="str">
        <f t="shared" si="7"/>
        <v/>
      </c>
      <c r="O394" s="52"/>
      <c r="P394" s="9" t="str">
        <f>IF(COUNTBLANK(F394:M394)&lt;&gt;8,1,IF(Table3[[#This Row],[Comments]]&lt;&gt;"",1,""))</f>
        <v/>
      </c>
    </row>
    <row r="395" spans="1:16" ht="36" thickBot="1">
      <c r="A395" s="7" t="s">
        <v>36</v>
      </c>
      <c r="B395" s="47" t="s">
        <v>605</v>
      </c>
      <c r="C395" s="66" t="s">
        <v>506</v>
      </c>
      <c r="D395" s="85"/>
      <c r="E395" s="61" t="s">
        <v>161</v>
      </c>
      <c r="F395" s="38"/>
      <c r="G395" s="5"/>
      <c r="H395" s="5"/>
      <c r="I395" s="5"/>
      <c r="J395" s="5"/>
      <c r="K395" s="5"/>
      <c r="L395" s="5"/>
      <c r="M395" s="6"/>
      <c r="N395" s="39" t="str">
        <f t="shared" si="7"/>
        <v/>
      </c>
      <c r="O395" s="52"/>
      <c r="P395" s="9" t="str">
        <f>IF(COUNTBLANK(F395:M395)&lt;&gt;8,1,IF(Table3[[#This Row],[Comments]]&lt;&gt;"",1,""))</f>
        <v/>
      </c>
    </row>
    <row r="396" spans="1:16" ht="36" thickBot="1">
      <c r="A396" s="7" t="s">
        <v>36</v>
      </c>
      <c r="B396" s="47" t="s">
        <v>605</v>
      </c>
      <c r="C396" s="66" t="s">
        <v>506</v>
      </c>
      <c r="D396" s="85"/>
      <c r="E396" s="61" t="s">
        <v>69</v>
      </c>
      <c r="F396" s="38"/>
      <c r="G396" s="5"/>
      <c r="H396" s="5"/>
      <c r="I396" s="5"/>
      <c r="J396" s="5"/>
      <c r="K396" s="5"/>
      <c r="L396" s="5"/>
      <c r="M396" s="6"/>
      <c r="N396" s="39" t="str">
        <f t="shared" si="7"/>
        <v/>
      </c>
      <c r="O396" s="52"/>
      <c r="P396" s="9" t="str">
        <f>IF(COUNTBLANK(F396:M396)&lt;&gt;8,1,IF(Table3[[#This Row],[Comments]]&lt;&gt;"",1,""))</f>
        <v/>
      </c>
    </row>
    <row r="397" spans="1:16" ht="36" thickBot="1">
      <c r="A397" s="7" t="s">
        <v>36</v>
      </c>
      <c r="B397" s="47" t="s">
        <v>605</v>
      </c>
      <c r="C397" s="66" t="s">
        <v>615</v>
      </c>
      <c r="D397" s="85"/>
      <c r="E397" s="61" t="s">
        <v>161</v>
      </c>
      <c r="F397" s="38"/>
      <c r="G397" s="5"/>
      <c r="H397" s="5"/>
      <c r="I397" s="5"/>
      <c r="J397" s="5"/>
      <c r="K397" s="5"/>
      <c r="L397" s="5"/>
      <c r="M397" s="6"/>
      <c r="N397" s="39" t="str">
        <f t="shared" si="7"/>
        <v/>
      </c>
      <c r="O397" s="52"/>
      <c r="P397" s="9" t="str">
        <f>IF(COUNTBLANK(F397:M397)&lt;&gt;8,1,IF(Table3[[#This Row],[Comments]]&lt;&gt;"",1,""))</f>
        <v/>
      </c>
    </row>
    <row r="398" spans="1:16" ht="36" thickBot="1">
      <c r="A398" s="7" t="s">
        <v>36</v>
      </c>
      <c r="B398" s="47" t="s">
        <v>605</v>
      </c>
      <c r="C398" s="66" t="s">
        <v>507</v>
      </c>
      <c r="D398" s="85"/>
      <c r="E398" s="61" t="s">
        <v>161</v>
      </c>
      <c r="F398" s="38"/>
      <c r="G398" s="5"/>
      <c r="H398" s="5"/>
      <c r="I398" s="5"/>
      <c r="J398" s="5"/>
      <c r="K398" s="5"/>
      <c r="L398" s="5"/>
      <c r="M398" s="6"/>
      <c r="N398" s="39" t="str">
        <f t="shared" si="7"/>
        <v/>
      </c>
      <c r="O398" s="52"/>
      <c r="P398" s="9" t="str">
        <f>IF(COUNTBLANK(F398:M398)&lt;&gt;8,1,IF(Table3[[#This Row],[Comments]]&lt;&gt;"",1,""))</f>
        <v/>
      </c>
    </row>
    <row r="399" spans="1:16" ht="36" thickBot="1">
      <c r="B399" s="47" t="s">
        <v>605</v>
      </c>
      <c r="C399" s="66" t="s">
        <v>508</v>
      </c>
      <c r="D399" s="85"/>
      <c r="E399" s="61" t="s">
        <v>161</v>
      </c>
      <c r="F399" s="38"/>
      <c r="G399" s="5"/>
      <c r="H399" s="5"/>
      <c r="I399" s="5"/>
      <c r="J399" s="5"/>
      <c r="K399" s="5"/>
      <c r="L399" s="5"/>
      <c r="M399" s="6"/>
      <c r="N399" s="39" t="str">
        <f t="shared" si="7"/>
        <v/>
      </c>
      <c r="O399" s="52"/>
      <c r="P399" s="9" t="str">
        <f>IF(COUNTBLANK(F399:M399)&lt;&gt;8,1,IF(Table3[[#This Row],[Comments]]&lt;&gt;"",1,""))</f>
        <v/>
      </c>
    </row>
    <row r="400" spans="1:16" ht="36" thickBot="1">
      <c r="A400" s="7" t="s">
        <v>36</v>
      </c>
      <c r="B400" s="47" t="s">
        <v>605</v>
      </c>
      <c r="C400" s="66" t="s">
        <v>450</v>
      </c>
      <c r="D400" s="85"/>
      <c r="E400" s="61" t="s">
        <v>161</v>
      </c>
      <c r="F400" s="38"/>
      <c r="G400" s="5"/>
      <c r="H400" s="5"/>
      <c r="I400" s="5"/>
      <c r="J400" s="5"/>
      <c r="K400" s="5"/>
      <c r="L400" s="5"/>
      <c r="M400" s="6"/>
      <c r="N400" s="39" t="str">
        <f t="shared" si="7"/>
        <v/>
      </c>
      <c r="O400" s="52"/>
      <c r="P400" s="9" t="str">
        <f>IF(COUNTBLANK(F400:M400)&lt;&gt;8,1,IF(Table3[[#This Row],[Comments]]&lt;&gt;"",1,""))</f>
        <v/>
      </c>
    </row>
    <row r="401" spans="1:16" ht="36" thickBot="1">
      <c r="A401" s="7" t="s">
        <v>36</v>
      </c>
      <c r="B401" s="47" t="s">
        <v>605</v>
      </c>
      <c r="C401" s="66" t="s">
        <v>182</v>
      </c>
      <c r="D401" s="85"/>
      <c r="E401" s="61" t="s">
        <v>161</v>
      </c>
      <c r="F401" s="38"/>
      <c r="G401" s="5"/>
      <c r="H401" s="5"/>
      <c r="I401" s="5"/>
      <c r="J401" s="5"/>
      <c r="K401" s="5"/>
      <c r="L401" s="5"/>
      <c r="M401" s="6"/>
      <c r="N401" s="39" t="str">
        <f t="shared" si="7"/>
        <v/>
      </c>
      <c r="O401" s="52"/>
      <c r="P401" s="9" t="str">
        <f>IF(COUNTBLANK(F401:M401)&lt;&gt;8,1,IF(Table3[[#This Row],[Comments]]&lt;&gt;"",1,""))</f>
        <v/>
      </c>
    </row>
    <row r="402" spans="1:16" ht="36" thickBot="1">
      <c r="A402" s="7" t="s">
        <v>36</v>
      </c>
      <c r="B402" s="47" t="s">
        <v>605</v>
      </c>
      <c r="C402" s="66" t="s">
        <v>616</v>
      </c>
      <c r="D402" s="85"/>
      <c r="E402" s="61" t="s">
        <v>161</v>
      </c>
      <c r="F402" s="38"/>
      <c r="G402" s="5"/>
      <c r="H402" s="5"/>
      <c r="I402" s="5"/>
      <c r="J402" s="5"/>
      <c r="K402" s="5"/>
      <c r="L402" s="5"/>
      <c r="M402" s="6"/>
      <c r="N402" s="39" t="str">
        <f t="shared" si="7"/>
        <v/>
      </c>
      <c r="O402" s="52"/>
      <c r="P402" s="9" t="str">
        <f>IF(COUNTBLANK(F402:M402)&lt;&gt;8,1,IF(Table3[[#This Row],[Comments]]&lt;&gt;"",1,""))</f>
        <v/>
      </c>
    </row>
    <row r="403" spans="1:16" ht="36" thickBot="1">
      <c r="A403" s="7" t="s">
        <v>36</v>
      </c>
      <c r="B403" s="47" t="s">
        <v>605</v>
      </c>
      <c r="C403" s="66" t="s">
        <v>183</v>
      </c>
      <c r="D403" s="85"/>
      <c r="E403" s="61" t="s">
        <v>161</v>
      </c>
      <c r="F403" s="38"/>
      <c r="G403" s="5"/>
      <c r="H403" s="5"/>
      <c r="I403" s="5"/>
      <c r="J403" s="5"/>
      <c r="K403" s="5"/>
      <c r="L403" s="5"/>
      <c r="M403" s="6"/>
      <c r="N403" s="39" t="str">
        <f t="shared" si="7"/>
        <v/>
      </c>
      <c r="O403" s="52"/>
      <c r="P403" s="9" t="str">
        <f>IF(COUNTBLANK(F403:M403)&lt;&gt;8,1,IF(Table3[[#This Row],[Comments]]&lt;&gt;"",1,""))</f>
        <v/>
      </c>
    </row>
    <row r="404" spans="1:16" ht="36" thickBot="1">
      <c r="A404" s="7" t="s">
        <v>36</v>
      </c>
      <c r="B404" s="47" t="s">
        <v>605</v>
      </c>
      <c r="C404" s="66" t="s">
        <v>183</v>
      </c>
      <c r="D404" s="85"/>
      <c r="E404" s="61" t="s">
        <v>69</v>
      </c>
      <c r="F404" s="38"/>
      <c r="G404" s="5"/>
      <c r="H404" s="5"/>
      <c r="I404" s="5"/>
      <c r="J404" s="5"/>
      <c r="K404" s="5"/>
      <c r="L404" s="5"/>
      <c r="M404" s="6"/>
      <c r="N404" s="39" t="str">
        <f t="shared" si="7"/>
        <v/>
      </c>
      <c r="O404" s="20"/>
      <c r="P404" s="9" t="str">
        <f>IF(COUNTBLANK(F404:M404)&lt;&gt;8,1,IF(Table3[[#This Row],[Comments]]&lt;&gt;"",1,""))</f>
        <v/>
      </c>
    </row>
    <row r="405" spans="1:16" ht="36" thickBot="1">
      <c r="A405" s="7" t="s">
        <v>36</v>
      </c>
      <c r="B405" s="47" t="s">
        <v>605</v>
      </c>
      <c r="C405" s="66" t="s">
        <v>184</v>
      </c>
      <c r="D405" s="85"/>
      <c r="E405" s="61" t="s">
        <v>161</v>
      </c>
      <c r="F405" s="38"/>
      <c r="G405" s="5"/>
      <c r="H405" s="5"/>
      <c r="I405" s="5"/>
      <c r="J405" s="5"/>
      <c r="K405" s="5"/>
      <c r="L405" s="5"/>
      <c r="M405" s="6"/>
      <c r="N405" s="39" t="str">
        <f t="shared" si="7"/>
        <v/>
      </c>
      <c r="O405" s="52"/>
      <c r="P405" s="9" t="str">
        <f>IF(COUNTBLANK(F405:M405)&lt;&gt;8,1,IF(Table3[[#This Row],[Comments]]&lt;&gt;"",1,""))</f>
        <v/>
      </c>
    </row>
    <row r="406" spans="1:16" ht="36" thickBot="1">
      <c r="A406" s="7" t="s">
        <v>36</v>
      </c>
      <c r="B406" s="47" t="s">
        <v>605</v>
      </c>
      <c r="C406" s="66" t="s">
        <v>337</v>
      </c>
      <c r="D406" s="85"/>
      <c r="E406" s="61" t="s">
        <v>161</v>
      </c>
      <c r="F406" s="38"/>
      <c r="G406" s="5"/>
      <c r="H406" s="5"/>
      <c r="I406" s="5"/>
      <c r="J406" s="5"/>
      <c r="K406" s="5"/>
      <c r="L406" s="5"/>
      <c r="M406" s="6"/>
      <c r="N406" s="39" t="str">
        <f t="shared" si="7"/>
        <v/>
      </c>
      <c r="O406" s="52"/>
      <c r="P406" s="9" t="str">
        <f>IF(COUNTBLANK(F406:M406)&lt;&gt;8,1,IF(Table3[[#This Row],[Comments]]&lt;&gt;"",1,""))</f>
        <v/>
      </c>
    </row>
    <row r="407" spans="1:16" ht="36" thickBot="1">
      <c r="A407" s="7" t="s">
        <v>36</v>
      </c>
      <c r="B407" s="47" t="s">
        <v>605</v>
      </c>
      <c r="C407" s="66" t="s">
        <v>185</v>
      </c>
      <c r="D407" s="85"/>
      <c r="E407" s="61" t="s">
        <v>161</v>
      </c>
      <c r="F407" s="38"/>
      <c r="G407" s="5"/>
      <c r="H407" s="5"/>
      <c r="I407" s="5"/>
      <c r="J407" s="5"/>
      <c r="K407" s="5"/>
      <c r="L407" s="5"/>
      <c r="M407" s="6"/>
      <c r="N407" s="39" t="str">
        <f t="shared" si="7"/>
        <v/>
      </c>
      <c r="O407" s="52"/>
      <c r="P407" s="9" t="str">
        <f>IF(COUNTBLANK(F407:M407)&lt;&gt;8,1,IF(Table3[[#This Row],[Comments]]&lt;&gt;"",1,""))</f>
        <v/>
      </c>
    </row>
    <row r="408" spans="1:16" ht="36" thickBot="1">
      <c r="B408" s="47" t="s">
        <v>605</v>
      </c>
      <c r="C408" s="66" t="s">
        <v>606</v>
      </c>
      <c r="D408" s="85"/>
      <c r="E408" s="61" t="s">
        <v>161</v>
      </c>
      <c r="F408" s="38"/>
      <c r="G408" s="5"/>
      <c r="H408" s="5"/>
      <c r="I408" s="5"/>
      <c r="J408" s="5"/>
      <c r="K408" s="5"/>
      <c r="L408" s="5"/>
      <c r="M408" s="6"/>
      <c r="N408" s="39" t="str">
        <f t="shared" si="7"/>
        <v/>
      </c>
      <c r="O408" s="52"/>
      <c r="P408" s="9" t="str">
        <f>IF(COUNTBLANK(F408:M408)&lt;&gt;8,1,IF(Table3[[#This Row],[Comments]]&lt;&gt;"",1,""))</f>
        <v/>
      </c>
    </row>
    <row r="409" spans="1:16" ht="36" thickBot="1">
      <c r="A409" s="7" t="s">
        <v>36</v>
      </c>
      <c r="B409" s="47" t="s">
        <v>605</v>
      </c>
      <c r="C409" s="66" t="s">
        <v>606</v>
      </c>
      <c r="D409" s="85"/>
      <c r="E409" s="61" t="s">
        <v>69</v>
      </c>
      <c r="F409" s="38"/>
      <c r="G409" s="5"/>
      <c r="H409" s="5"/>
      <c r="I409" s="5"/>
      <c r="J409" s="5"/>
      <c r="K409" s="5"/>
      <c r="L409" s="5"/>
      <c r="M409" s="6"/>
      <c r="N409" s="39" t="str">
        <f t="shared" si="7"/>
        <v/>
      </c>
      <c r="O409" s="52"/>
      <c r="P409" s="9" t="str">
        <f>IF(COUNTBLANK(F409:M409)&lt;&gt;8,1,IF(Table3[[#This Row],[Comments]]&lt;&gt;"",1,""))</f>
        <v/>
      </c>
    </row>
    <row r="410" spans="1:16" ht="36" thickBot="1">
      <c r="A410" s="7" t="s">
        <v>36</v>
      </c>
      <c r="B410" s="47" t="s">
        <v>605</v>
      </c>
      <c r="C410" s="66" t="s">
        <v>606</v>
      </c>
      <c r="D410" s="85"/>
      <c r="E410" s="61" t="s">
        <v>63</v>
      </c>
      <c r="F410" s="38"/>
      <c r="G410" s="5"/>
      <c r="H410" s="5"/>
      <c r="I410" s="5"/>
      <c r="J410" s="5"/>
      <c r="K410" s="5"/>
      <c r="L410" s="5"/>
      <c r="M410" s="6"/>
      <c r="N410" s="39" t="str">
        <f t="shared" si="7"/>
        <v/>
      </c>
      <c r="O410" s="52"/>
      <c r="P410" s="9" t="str">
        <f>IF(COUNTBLANK(F410:M410)&lt;&gt;8,1,IF(Table3[[#This Row],[Comments]]&lt;&gt;"",1,""))</f>
        <v/>
      </c>
    </row>
    <row r="411" spans="1:16" ht="36" thickBot="1">
      <c r="A411" s="7" t="s">
        <v>36</v>
      </c>
      <c r="B411" s="47" t="s">
        <v>605</v>
      </c>
      <c r="C411" s="66" t="s">
        <v>606</v>
      </c>
      <c r="D411" s="85"/>
      <c r="E411" s="61" t="s">
        <v>62</v>
      </c>
      <c r="F411" s="38"/>
      <c r="G411" s="5"/>
      <c r="H411" s="5"/>
      <c r="I411" s="5"/>
      <c r="J411" s="5"/>
      <c r="K411" s="5"/>
      <c r="L411" s="5"/>
      <c r="M411" s="6"/>
      <c r="N411" s="39" t="str">
        <f t="shared" si="7"/>
        <v/>
      </c>
      <c r="O411" s="52"/>
      <c r="P411" s="9" t="str">
        <f>IF(COUNTBLANK(F411:M411)&lt;&gt;8,1,IF(Table3[[#This Row],[Comments]]&lt;&gt;"",1,""))</f>
        <v/>
      </c>
    </row>
    <row r="412" spans="1:16" ht="36" thickBot="1">
      <c r="A412" s="7" t="s">
        <v>36</v>
      </c>
      <c r="B412" s="47" t="s">
        <v>605</v>
      </c>
      <c r="C412" s="66" t="s">
        <v>186</v>
      </c>
      <c r="D412" s="85"/>
      <c r="E412" s="61" t="s">
        <v>161</v>
      </c>
      <c r="F412" s="38"/>
      <c r="G412" s="5"/>
      <c r="H412" s="5"/>
      <c r="I412" s="5"/>
      <c r="J412" s="5"/>
      <c r="K412" s="5"/>
      <c r="L412" s="5"/>
      <c r="M412" s="6"/>
      <c r="N412" s="39" t="str">
        <f t="shared" si="7"/>
        <v/>
      </c>
      <c r="O412" s="52"/>
      <c r="P412" s="9" t="str">
        <f>IF(COUNTBLANK(F412:M412)&lt;&gt;8,1,IF(Table3[[#This Row],[Comments]]&lt;&gt;"",1,""))</f>
        <v/>
      </c>
    </row>
    <row r="413" spans="1:16" ht="36" thickBot="1">
      <c r="A413" s="7" t="s">
        <v>36</v>
      </c>
      <c r="B413" s="47" t="s">
        <v>605</v>
      </c>
      <c r="C413" s="66" t="s">
        <v>186</v>
      </c>
      <c r="D413" s="85"/>
      <c r="E413" s="61" t="s">
        <v>63</v>
      </c>
      <c r="F413" s="38"/>
      <c r="G413" s="5"/>
      <c r="H413" s="5"/>
      <c r="I413" s="5"/>
      <c r="J413" s="5"/>
      <c r="K413" s="5"/>
      <c r="L413" s="5"/>
      <c r="M413" s="6"/>
      <c r="N413" s="39" t="str">
        <f t="shared" si="7"/>
        <v/>
      </c>
      <c r="O413" s="52"/>
      <c r="P413" s="9" t="str">
        <f>IF(COUNTBLANK(F413:M413)&lt;&gt;8,1,IF(Table3[[#This Row],[Comments]]&lt;&gt;"",1,""))</f>
        <v/>
      </c>
    </row>
    <row r="414" spans="1:16" ht="36" thickBot="1">
      <c r="A414" s="7" t="s">
        <v>36</v>
      </c>
      <c r="B414" s="47" t="s">
        <v>605</v>
      </c>
      <c r="C414" s="66" t="s">
        <v>186</v>
      </c>
      <c r="D414" s="85"/>
      <c r="E414" s="61" t="s">
        <v>62</v>
      </c>
      <c r="F414" s="38"/>
      <c r="G414" s="5"/>
      <c r="H414" s="5"/>
      <c r="I414" s="5"/>
      <c r="J414" s="5"/>
      <c r="K414" s="5"/>
      <c r="L414" s="5"/>
      <c r="M414" s="6"/>
      <c r="N414" s="39" t="str">
        <f t="shared" si="7"/>
        <v/>
      </c>
      <c r="O414" s="52"/>
      <c r="P414" s="9" t="str">
        <f>IF(COUNTBLANK(F414:M414)&lt;&gt;8,1,IF(Table3[[#This Row],[Comments]]&lt;&gt;"",1,""))</f>
        <v/>
      </c>
    </row>
    <row r="415" spans="1:16" ht="36" thickBot="1">
      <c r="A415" s="7" t="s">
        <v>36</v>
      </c>
      <c r="B415" s="47" t="s">
        <v>605</v>
      </c>
      <c r="C415" s="66" t="s">
        <v>188</v>
      </c>
      <c r="D415" s="85"/>
      <c r="E415" s="61" t="s">
        <v>161</v>
      </c>
      <c r="F415" s="38"/>
      <c r="G415" s="5"/>
      <c r="H415" s="5"/>
      <c r="I415" s="5"/>
      <c r="J415" s="5"/>
      <c r="K415" s="5"/>
      <c r="L415" s="5"/>
      <c r="M415" s="6"/>
      <c r="N415" s="39" t="str">
        <f t="shared" si="7"/>
        <v/>
      </c>
      <c r="O415" s="52"/>
      <c r="P415" s="9" t="str">
        <f>IF(COUNTBLANK(F415:M415)&lt;&gt;8,1,IF(Table3[[#This Row],[Comments]]&lt;&gt;"",1,""))</f>
        <v/>
      </c>
    </row>
    <row r="416" spans="1:16" ht="36" thickBot="1">
      <c r="A416" s="7" t="s">
        <v>36</v>
      </c>
      <c r="B416" s="47" t="s">
        <v>605</v>
      </c>
      <c r="C416" s="66" t="s">
        <v>188</v>
      </c>
      <c r="D416" s="85"/>
      <c r="E416" s="61" t="s">
        <v>69</v>
      </c>
      <c r="F416" s="38"/>
      <c r="G416" s="5"/>
      <c r="H416" s="5"/>
      <c r="I416" s="5"/>
      <c r="J416" s="5"/>
      <c r="K416" s="5"/>
      <c r="L416" s="5"/>
      <c r="M416" s="6"/>
      <c r="N416" s="39" t="str">
        <f t="shared" si="7"/>
        <v/>
      </c>
      <c r="O416" s="52"/>
      <c r="P416" s="9" t="str">
        <f>IF(COUNTBLANK(F416:M416)&lt;&gt;8,1,IF(Table3[[#This Row],[Comments]]&lt;&gt;"",1,""))</f>
        <v/>
      </c>
    </row>
    <row r="417" spans="1:16" ht="36" thickBot="1">
      <c r="A417" s="7" t="s">
        <v>36</v>
      </c>
      <c r="B417" s="47" t="s">
        <v>605</v>
      </c>
      <c r="C417" s="66" t="s">
        <v>189</v>
      </c>
      <c r="D417" s="85"/>
      <c r="E417" s="61" t="s">
        <v>161</v>
      </c>
      <c r="F417" s="38"/>
      <c r="G417" s="5"/>
      <c r="H417" s="5"/>
      <c r="I417" s="5"/>
      <c r="J417" s="5"/>
      <c r="K417" s="5"/>
      <c r="L417" s="5"/>
      <c r="M417" s="6"/>
      <c r="N417" s="39" t="str">
        <f t="shared" si="7"/>
        <v/>
      </c>
      <c r="O417" s="52"/>
      <c r="P417" s="9" t="str">
        <f>IF(COUNTBLANK(F417:M417)&lt;&gt;8,1,IF(Table3[[#This Row],[Comments]]&lt;&gt;"",1,""))</f>
        <v/>
      </c>
    </row>
    <row r="418" spans="1:16" ht="36" thickBot="1">
      <c r="A418" s="7" t="s">
        <v>36</v>
      </c>
      <c r="B418" s="47" t="s">
        <v>605</v>
      </c>
      <c r="C418" s="66" t="s">
        <v>190</v>
      </c>
      <c r="D418" s="85"/>
      <c r="E418" s="61" t="s">
        <v>161</v>
      </c>
      <c r="F418" s="38"/>
      <c r="G418" s="5"/>
      <c r="H418" s="5"/>
      <c r="I418" s="5"/>
      <c r="J418" s="5"/>
      <c r="K418" s="5"/>
      <c r="L418" s="5"/>
      <c r="M418" s="6"/>
      <c r="N418" s="39" t="str">
        <f t="shared" si="7"/>
        <v/>
      </c>
      <c r="O418" s="52"/>
      <c r="P418" s="9" t="str">
        <f>IF(COUNTBLANK(F418:M418)&lt;&gt;8,1,IF(Table3[[#This Row],[Comments]]&lt;&gt;"",1,""))</f>
        <v/>
      </c>
    </row>
    <row r="419" spans="1:16" ht="36" thickBot="1">
      <c r="A419" s="7" t="s">
        <v>36</v>
      </c>
      <c r="B419" s="47" t="s">
        <v>605</v>
      </c>
      <c r="C419" s="66" t="s">
        <v>191</v>
      </c>
      <c r="D419" s="85"/>
      <c r="E419" s="61" t="s">
        <v>161</v>
      </c>
      <c r="F419" s="38"/>
      <c r="G419" s="5"/>
      <c r="H419" s="5"/>
      <c r="I419" s="5"/>
      <c r="J419" s="5"/>
      <c r="K419" s="5"/>
      <c r="L419" s="5"/>
      <c r="M419" s="6"/>
      <c r="N419" s="39" t="str">
        <f t="shared" si="7"/>
        <v/>
      </c>
      <c r="O419" s="52"/>
      <c r="P419" s="9" t="str">
        <f>IF(COUNTBLANK(F419:M419)&lt;&gt;8,1,IF(Table3[[#This Row],[Comments]]&lt;&gt;"",1,""))</f>
        <v/>
      </c>
    </row>
    <row r="420" spans="1:16" ht="36" thickBot="1">
      <c r="A420" s="7" t="s">
        <v>36</v>
      </c>
      <c r="B420" s="47" t="s">
        <v>605</v>
      </c>
      <c r="C420" s="66" t="s">
        <v>451</v>
      </c>
      <c r="D420" s="85"/>
      <c r="E420" s="61" t="s">
        <v>161</v>
      </c>
      <c r="F420" s="38"/>
      <c r="G420" s="5"/>
      <c r="H420" s="5"/>
      <c r="I420" s="5"/>
      <c r="J420" s="5"/>
      <c r="K420" s="5"/>
      <c r="L420" s="5"/>
      <c r="M420" s="6"/>
      <c r="N420" s="39" t="str">
        <f t="shared" si="7"/>
        <v/>
      </c>
      <c r="O420" s="52"/>
      <c r="P420" s="9" t="str">
        <f>IF(COUNTBLANK(F420:M420)&lt;&gt;8,1,IF(Table3[[#This Row],[Comments]]&lt;&gt;"",1,""))</f>
        <v/>
      </c>
    </row>
    <row r="421" spans="1:16" ht="36" thickBot="1">
      <c r="A421" s="7" t="s">
        <v>36</v>
      </c>
      <c r="B421" s="47" t="s">
        <v>605</v>
      </c>
      <c r="C421" s="66" t="s">
        <v>192</v>
      </c>
      <c r="D421" s="85"/>
      <c r="E421" s="61" t="s">
        <v>161</v>
      </c>
      <c r="F421" s="38"/>
      <c r="G421" s="5"/>
      <c r="H421" s="5"/>
      <c r="I421" s="5"/>
      <c r="J421" s="5"/>
      <c r="K421" s="5"/>
      <c r="L421" s="5"/>
      <c r="M421" s="6"/>
      <c r="N421" s="39" t="str">
        <f t="shared" si="7"/>
        <v/>
      </c>
      <c r="O421" s="52"/>
      <c r="P421" s="9" t="str">
        <f>IF(COUNTBLANK(F421:M421)&lt;&gt;8,1,IF(Table3[[#This Row],[Comments]]&lt;&gt;"",1,""))</f>
        <v/>
      </c>
    </row>
    <row r="422" spans="1:16" ht="36" thickBot="1">
      <c r="A422" s="7" t="s">
        <v>36</v>
      </c>
      <c r="B422" s="47" t="s">
        <v>605</v>
      </c>
      <c r="C422" s="66" t="s">
        <v>193</v>
      </c>
      <c r="D422" s="85"/>
      <c r="E422" s="61" t="s">
        <v>161</v>
      </c>
      <c r="F422" s="38"/>
      <c r="G422" s="5"/>
      <c r="H422" s="5"/>
      <c r="I422" s="5"/>
      <c r="J422" s="5"/>
      <c r="K422" s="5"/>
      <c r="L422" s="5"/>
      <c r="M422" s="6"/>
      <c r="N422" s="39" t="str">
        <f t="shared" si="7"/>
        <v/>
      </c>
      <c r="O422" s="52"/>
      <c r="P422" s="9" t="str">
        <f>IF(COUNTBLANK(F422:M422)&lt;&gt;8,1,IF(Table3[[#This Row],[Comments]]&lt;&gt;"",1,""))</f>
        <v/>
      </c>
    </row>
    <row r="423" spans="1:16" ht="36" thickBot="1">
      <c r="A423" s="7" t="s">
        <v>36</v>
      </c>
      <c r="B423" s="47" t="s">
        <v>605</v>
      </c>
      <c r="C423" s="66" t="s">
        <v>194</v>
      </c>
      <c r="D423" s="85"/>
      <c r="E423" s="61" t="s">
        <v>161</v>
      </c>
      <c r="F423" s="38"/>
      <c r="G423" s="5"/>
      <c r="H423" s="5"/>
      <c r="I423" s="5"/>
      <c r="J423" s="5"/>
      <c r="K423" s="5"/>
      <c r="L423" s="5"/>
      <c r="M423" s="6"/>
      <c r="N423" s="39" t="str">
        <f t="shared" si="7"/>
        <v/>
      </c>
      <c r="O423" s="52"/>
      <c r="P423" s="9" t="str">
        <f>IF(COUNTBLANK(F423:M423)&lt;&gt;8,1,IF(Table3[[#This Row],[Comments]]&lt;&gt;"",1,""))</f>
        <v/>
      </c>
    </row>
    <row r="424" spans="1:16" ht="36" thickBot="1">
      <c r="A424" s="7" t="s">
        <v>36</v>
      </c>
      <c r="B424" s="47" t="s">
        <v>605</v>
      </c>
      <c r="C424" s="66" t="s">
        <v>195</v>
      </c>
      <c r="D424" s="85"/>
      <c r="E424" s="61" t="s">
        <v>161</v>
      </c>
      <c r="F424" s="38"/>
      <c r="G424" s="5"/>
      <c r="H424" s="5"/>
      <c r="I424" s="5"/>
      <c r="J424" s="5"/>
      <c r="K424" s="5"/>
      <c r="L424" s="5"/>
      <c r="M424" s="6"/>
      <c r="N424" s="39" t="str">
        <f t="shared" si="7"/>
        <v/>
      </c>
      <c r="O424" s="20"/>
      <c r="P424" s="9" t="str">
        <f>IF(COUNTBLANK(F424:M424)&lt;&gt;8,1,IF(Table3[[#This Row],[Comments]]&lt;&gt;"",1,""))</f>
        <v/>
      </c>
    </row>
    <row r="425" spans="1:16" ht="36" thickBot="1">
      <c r="A425" s="7" t="s">
        <v>36</v>
      </c>
      <c r="B425" s="47" t="s">
        <v>605</v>
      </c>
      <c r="C425" s="66" t="s">
        <v>196</v>
      </c>
      <c r="D425" s="85"/>
      <c r="E425" s="61" t="s">
        <v>161</v>
      </c>
      <c r="F425" s="38"/>
      <c r="G425" s="5"/>
      <c r="H425" s="5"/>
      <c r="I425" s="5"/>
      <c r="J425" s="5"/>
      <c r="K425" s="5"/>
      <c r="L425" s="5"/>
      <c r="M425" s="6"/>
      <c r="N425" s="39" t="str">
        <f t="shared" si="7"/>
        <v/>
      </c>
      <c r="O425" s="52"/>
      <c r="P425" s="9" t="str">
        <f>IF(COUNTBLANK(F425:M425)&lt;&gt;8,1,IF(Table3[[#This Row],[Comments]]&lt;&gt;"",1,""))</f>
        <v/>
      </c>
    </row>
    <row r="426" spans="1:16" ht="36" thickBot="1">
      <c r="A426" s="7" t="s">
        <v>36</v>
      </c>
      <c r="B426" s="47" t="s">
        <v>605</v>
      </c>
      <c r="C426" s="66" t="s">
        <v>509</v>
      </c>
      <c r="D426" s="85"/>
      <c r="E426" s="61" t="s">
        <v>161</v>
      </c>
      <c r="F426" s="38"/>
      <c r="G426" s="5"/>
      <c r="H426" s="5"/>
      <c r="I426" s="5"/>
      <c r="J426" s="5"/>
      <c r="K426" s="5"/>
      <c r="L426" s="5"/>
      <c r="M426" s="6"/>
      <c r="N426" s="39" t="str">
        <f t="shared" si="7"/>
        <v/>
      </c>
      <c r="O426" s="52"/>
      <c r="P426" s="9" t="str">
        <f>IF(COUNTBLANK(F426:M426)&lt;&gt;8,1,IF(Table3[[#This Row],[Comments]]&lt;&gt;"",1,""))</f>
        <v/>
      </c>
    </row>
    <row r="427" spans="1:16" ht="36" thickBot="1">
      <c r="A427" s="7" t="s">
        <v>36</v>
      </c>
      <c r="B427" s="47" t="s">
        <v>605</v>
      </c>
      <c r="C427" s="66" t="s">
        <v>197</v>
      </c>
      <c r="D427" s="85"/>
      <c r="E427" s="61" t="s">
        <v>161</v>
      </c>
      <c r="F427" s="38"/>
      <c r="G427" s="5"/>
      <c r="H427" s="5"/>
      <c r="I427" s="5"/>
      <c r="J427" s="5"/>
      <c r="K427" s="5"/>
      <c r="L427" s="5"/>
      <c r="M427" s="6"/>
      <c r="N427" s="39" t="str">
        <f t="shared" si="7"/>
        <v/>
      </c>
      <c r="O427" s="20"/>
      <c r="P427" s="9" t="str">
        <f>IF(COUNTBLANK(F427:M427)&lt;&gt;8,1,IF(Table3[[#This Row],[Comments]]&lt;&gt;"",1,""))</f>
        <v/>
      </c>
    </row>
    <row r="428" spans="1:16" ht="36" thickBot="1">
      <c r="A428" s="7" t="s">
        <v>36</v>
      </c>
      <c r="B428" s="47" t="s">
        <v>605</v>
      </c>
      <c r="C428" s="66" t="s">
        <v>617</v>
      </c>
      <c r="D428" s="85"/>
      <c r="E428" s="61" t="s">
        <v>161</v>
      </c>
      <c r="F428" s="38"/>
      <c r="G428" s="5"/>
      <c r="H428" s="5"/>
      <c r="I428" s="5"/>
      <c r="J428" s="5"/>
      <c r="K428" s="5"/>
      <c r="L428" s="5"/>
      <c r="M428" s="6"/>
      <c r="N428" s="39" t="str">
        <f t="shared" si="7"/>
        <v/>
      </c>
      <c r="O428" s="52"/>
      <c r="P428" s="9" t="str">
        <f>IF(COUNTBLANK(F428:M428)&lt;&gt;8,1,IF(Table3[[#This Row],[Comments]]&lt;&gt;"",1,""))</f>
        <v/>
      </c>
    </row>
    <row r="429" spans="1:16" ht="36" thickBot="1">
      <c r="A429" s="7" t="s">
        <v>36</v>
      </c>
      <c r="B429" s="47" t="s">
        <v>605</v>
      </c>
      <c r="C429" s="66" t="s">
        <v>198</v>
      </c>
      <c r="D429" s="85"/>
      <c r="E429" s="61" t="s">
        <v>161</v>
      </c>
      <c r="F429" s="38"/>
      <c r="G429" s="5"/>
      <c r="H429" s="5"/>
      <c r="I429" s="5"/>
      <c r="J429" s="5"/>
      <c r="K429" s="5"/>
      <c r="L429" s="5"/>
      <c r="M429" s="6"/>
      <c r="N429" s="39" t="str">
        <f t="shared" si="7"/>
        <v/>
      </c>
      <c r="O429" s="52"/>
      <c r="P429" s="9" t="str">
        <f>IF(COUNTBLANK(F429:M429)&lt;&gt;8,1,IF(Table3[[#This Row],[Comments]]&lt;&gt;"",1,""))</f>
        <v/>
      </c>
    </row>
    <row r="430" spans="1:16" ht="36" thickBot="1">
      <c r="B430" s="47" t="s">
        <v>605</v>
      </c>
      <c r="C430" s="66" t="s">
        <v>199</v>
      </c>
      <c r="D430" s="85"/>
      <c r="E430" s="61" t="s">
        <v>161</v>
      </c>
      <c r="F430" s="38"/>
      <c r="G430" s="5"/>
      <c r="H430" s="5"/>
      <c r="I430" s="5"/>
      <c r="J430" s="5"/>
      <c r="K430" s="5"/>
      <c r="L430" s="5"/>
      <c r="M430" s="6"/>
      <c r="N430" s="39" t="str">
        <f t="shared" si="7"/>
        <v/>
      </c>
      <c r="O430" s="52"/>
      <c r="P430" s="9" t="str">
        <f>IF(COUNTBLANK(F430:M430)&lt;&gt;8,1,IF(Table3[[#This Row],[Comments]]&lt;&gt;"",1,""))</f>
        <v/>
      </c>
    </row>
    <row r="431" spans="1:16" ht="36" thickBot="1">
      <c r="B431" s="47" t="s">
        <v>605</v>
      </c>
      <c r="C431" s="66" t="s">
        <v>200</v>
      </c>
      <c r="D431" s="85"/>
      <c r="E431" s="61" t="s">
        <v>161</v>
      </c>
      <c r="F431" s="38"/>
      <c r="G431" s="5"/>
      <c r="H431" s="5"/>
      <c r="I431" s="5"/>
      <c r="J431" s="5"/>
      <c r="K431" s="5"/>
      <c r="L431" s="5"/>
      <c r="M431" s="6"/>
      <c r="N431" s="39" t="str">
        <f t="shared" si="7"/>
        <v/>
      </c>
      <c r="O431" s="52"/>
      <c r="P431" s="9" t="str">
        <f>IF(COUNTBLANK(F431:M431)&lt;&gt;8,1,IF(Table3[[#This Row],[Comments]]&lt;&gt;"",1,""))</f>
        <v/>
      </c>
    </row>
    <row r="432" spans="1:16" ht="36" thickBot="1">
      <c r="B432" s="47" t="s">
        <v>605</v>
      </c>
      <c r="C432" s="66" t="s">
        <v>201</v>
      </c>
      <c r="D432" s="85"/>
      <c r="E432" s="61" t="s">
        <v>161</v>
      </c>
      <c r="F432" s="38"/>
      <c r="G432" s="5"/>
      <c r="H432" s="5"/>
      <c r="I432" s="5"/>
      <c r="J432" s="5"/>
      <c r="K432" s="5"/>
      <c r="L432" s="5"/>
      <c r="M432" s="6"/>
      <c r="N432" s="39" t="str">
        <f t="shared" si="7"/>
        <v/>
      </c>
      <c r="O432" s="52"/>
      <c r="P432" s="9" t="str">
        <f>IF(COUNTBLANK(F432:M432)&lt;&gt;8,1,IF(Table3[[#This Row],[Comments]]&lt;&gt;"",1,""))</f>
        <v/>
      </c>
    </row>
    <row r="433" spans="2:16" ht="36" thickBot="1">
      <c r="B433" s="47" t="s">
        <v>605</v>
      </c>
      <c r="C433" s="66" t="s">
        <v>201</v>
      </c>
      <c r="D433" s="85"/>
      <c r="E433" s="61" t="s">
        <v>69</v>
      </c>
      <c r="F433" s="38"/>
      <c r="G433" s="5"/>
      <c r="H433" s="5"/>
      <c r="I433" s="5"/>
      <c r="J433" s="5"/>
      <c r="K433" s="5"/>
      <c r="L433" s="5"/>
      <c r="M433" s="6"/>
      <c r="N433" s="39" t="str">
        <f t="shared" si="7"/>
        <v/>
      </c>
      <c r="O433" s="20"/>
      <c r="P433" s="9" t="str">
        <f>IF(COUNTBLANK(F433:M433)&lt;&gt;8,1,IF(Table3[[#This Row],[Comments]]&lt;&gt;"",1,""))</f>
        <v/>
      </c>
    </row>
    <row r="434" spans="2:16" ht="36" thickBot="1">
      <c r="B434" s="47" t="s">
        <v>605</v>
      </c>
      <c r="C434" s="66" t="s">
        <v>618</v>
      </c>
      <c r="D434" s="85"/>
      <c r="E434" s="61" t="s">
        <v>161</v>
      </c>
      <c r="F434" s="38"/>
      <c r="G434" s="5"/>
      <c r="H434" s="5"/>
      <c r="I434" s="5"/>
      <c r="J434" s="5"/>
      <c r="K434" s="5"/>
      <c r="L434" s="5"/>
      <c r="M434" s="6"/>
      <c r="N434" s="39" t="str">
        <f t="shared" si="7"/>
        <v/>
      </c>
      <c r="O434" s="52"/>
      <c r="P434" s="9" t="str">
        <f>IF(COUNTBLANK(F434:M434)&lt;&gt;8,1,IF(Table3[[#This Row],[Comments]]&lt;&gt;"",1,""))</f>
        <v/>
      </c>
    </row>
    <row r="435" spans="2:16" ht="36" thickBot="1">
      <c r="B435" s="47" t="s">
        <v>605</v>
      </c>
      <c r="C435" s="66" t="s">
        <v>202</v>
      </c>
      <c r="D435" s="85"/>
      <c r="E435" s="61" t="s">
        <v>161</v>
      </c>
      <c r="F435" s="38"/>
      <c r="G435" s="5"/>
      <c r="H435" s="5"/>
      <c r="I435" s="5"/>
      <c r="J435" s="5"/>
      <c r="K435" s="5"/>
      <c r="L435" s="5"/>
      <c r="M435" s="6"/>
      <c r="N435" s="39" t="str">
        <f t="shared" si="7"/>
        <v/>
      </c>
      <c r="O435" s="52"/>
      <c r="P435" s="9" t="str">
        <f>IF(COUNTBLANK(F435:M435)&lt;&gt;8,1,IF(Table3[[#This Row],[Comments]]&lt;&gt;"",1,""))</f>
        <v/>
      </c>
    </row>
    <row r="436" spans="2:16" ht="36" thickBot="1">
      <c r="B436" s="47" t="s">
        <v>605</v>
      </c>
      <c r="C436" s="66" t="s">
        <v>171</v>
      </c>
      <c r="D436" s="85"/>
      <c r="E436" s="61" t="s">
        <v>172</v>
      </c>
      <c r="F436" s="38"/>
      <c r="G436" s="5"/>
      <c r="H436" s="5"/>
      <c r="I436" s="5"/>
      <c r="J436" s="5"/>
      <c r="K436" s="5"/>
      <c r="L436" s="5"/>
      <c r="M436" s="6"/>
      <c r="N436" s="39" t="str">
        <f t="shared" si="7"/>
        <v/>
      </c>
      <c r="O436" s="20"/>
      <c r="P436" s="9" t="str">
        <f>IF(COUNTBLANK(F436:M436)&lt;&gt;8,1,IF(Table3[[#This Row],[Comments]]&lt;&gt;"",1,""))</f>
        <v/>
      </c>
    </row>
    <row r="437" spans="2:16" ht="36" thickBot="1">
      <c r="B437" s="47" t="s">
        <v>605</v>
      </c>
      <c r="C437" s="66" t="s">
        <v>173</v>
      </c>
      <c r="D437" s="85"/>
      <c r="E437" s="61" t="s">
        <v>172</v>
      </c>
      <c r="F437" s="38"/>
      <c r="G437" s="5"/>
      <c r="H437" s="5"/>
      <c r="I437" s="5"/>
      <c r="J437" s="5"/>
      <c r="K437" s="5"/>
      <c r="L437" s="5"/>
      <c r="M437" s="6"/>
      <c r="N437" s="39" t="str">
        <f t="shared" si="7"/>
        <v/>
      </c>
      <c r="O437" s="52"/>
      <c r="P437" s="9" t="str">
        <f>IF(COUNTBLANK(F437:M437)&lt;&gt;8,1,IF(Table3[[#This Row],[Comments]]&lt;&gt;"",1,""))</f>
        <v/>
      </c>
    </row>
    <row r="438" spans="2:16" ht="36" thickBot="1">
      <c r="B438" s="47" t="s">
        <v>605</v>
      </c>
      <c r="C438" s="66" t="s">
        <v>174</v>
      </c>
      <c r="D438" s="85"/>
      <c r="E438" s="61" t="s">
        <v>172</v>
      </c>
      <c r="F438" s="38"/>
      <c r="G438" s="5"/>
      <c r="H438" s="5"/>
      <c r="I438" s="5"/>
      <c r="J438" s="5"/>
      <c r="K438" s="5"/>
      <c r="L438" s="5"/>
      <c r="M438" s="6"/>
      <c r="N438" s="39" t="str">
        <f t="shared" si="7"/>
        <v/>
      </c>
      <c r="O438" s="52"/>
      <c r="P438" s="9" t="str">
        <f>IF(COUNTBLANK(F438:M438)&lt;&gt;8,1,IF(Table3[[#This Row],[Comments]]&lt;&gt;"",1,""))</f>
        <v/>
      </c>
    </row>
    <row r="439" spans="2:16" ht="36" thickBot="1">
      <c r="B439" s="47" t="s">
        <v>607</v>
      </c>
      <c r="C439" s="66" t="s">
        <v>203</v>
      </c>
      <c r="D439" s="85"/>
      <c r="E439" s="61" t="s">
        <v>161</v>
      </c>
      <c r="F439" s="38"/>
      <c r="G439" s="5"/>
      <c r="H439" s="5"/>
      <c r="I439" s="5"/>
      <c r="J439" s="5"/>
      <c r="K439" s="5"/>
      <c r="L439" s="5"/>
      <c r="M439" s="6"/>
      <c r="N439" s="39" t="str">
        <f t="shared" si="7"/>
        <v/>
      </c>
      <c r="O439" s="52"/>
      <c r="P439" s="9" t="str">
        <f>IF(COUNTBLANK(F439:M439)&lt;&gt;8,1,IF(Table3[[#This Row],[Comments]]&lt;&gt;"",1,""))</f>
        <v/>
      </c>
    </row>
    <row r="440" spans="2:16" ht="36" thickBot="1">
      <c r="B440" s="47" t="s">
        <v>607</v>
      </c>
      <c r="C440" s="66" t="s">
        <v>625</v>
      </c>
      <c r="D440" s="85"/>
      <c r="E440" s="61" t="s">
        <v>161</v>
      </c>
      <c r="F440" s="38"/>
      <c r="G440" s="5"/>
      <c r="H440" s="5"/>
      <c r="I440" s="5"/>
      <c r="J440" s="5"/>
      <c r="K440" s="5"/>
      <c r="L440" s="5"/>
      <c r="M440" s="6"/>
      <c r="N440" s="39" t="str">
        <f t="shared" si="7"/>
        <v/>
      </c>
      <c r="O440" s="52"/>
      <c r="P440" s="9" t="str">
        <f>IF(COUNTBLANK(F440:M440)&lt;&gt;8,1,IF(Table3[[#This Row],[Comments]]&lt;&gt;"",1,""))</f>
        <v/>
      </c>
    </row>
    <row r="441" spans="2:16" ht="36" thickBot="1">
      <c r="B441" s="47" t="s">
        <v>607</v>
      </c>
      <c r="C441" s="66" t="s">
        <v>204</v>
      </c>
      <c r="D441" s="85"/>
      <c r="E441" s="61" t="s">
        <v>63</v>
      </c>
      <c r="F441" s="38"/>
      <c r="G441" s="5"/>
      <c r="H441" s="5"/>
      <c r="I441" s="5"/>
      <c r="J441" s="5"/>
      <c r="K441" s="5"/>
      <c r="L441" s="5"/>
      <c r="M441" s="6"/>
      <c r="N441" s="39" t="str">
        <f t="shared" si="7"/>
        <v/>
      </c>
      <c r="O441" s="52"/>
      <c r="P441" s="9" t="str">
        <f>IF(COUNTBLANK(F441:M441)&lt;&gt;8,1,IF(Table3[[#This Row],[Comments]]&lt;&gt;"",1,""))</f>
        <v/>
      </c>
    </row>
    <row r="442" spans="2:16" ht="36" thickBot="1">
      <c r="B442" s="47" t="s">
        <v>607</v>
      </c>
      <c r="C442" s="66" t="s">
        <v>205</v>
      </c>
      <c r="D442" s="85"/>
      <c r="E442" s="61" t="s">
        <v>63</v>
      </c>
      <c r="F442" s="38"/>
      <c r="G442" s="5"/>
      <c r="H442" s="5"/>
      <c r="I442" s="5"/>
      <c r="J442" s="5"/>
      <c r="K442" s="5"/>
      <c r="L442" s="5"/>
      <c r="M442" s="6"/>
      <c r="N442" s="39" t="str">
        <f t="shared" si="7"/>
        <v/>
      </c>
      <c r="O442" s="52"/>
      <c r="P442" s="9" t="str">
        <f>IF(COUNTBLANK(F442:M442)&lt;&gt;8,1,IF(Table3[[#This Row],[Comments]]&lt;&gt;"",1,""))</f>
        <v/>
      </c>
    </row>
    <row r="443" spans="2:16" ht="36" thickBot="1">
      <c r="B443" s="47" t="s">
        <v>607</v>
      </c>
      <c r="C443" s="66" t="s">
        <v>206</v>
      </c>
      <c r="D443" s="85"/>
      <c r="E443" s="61" t="s">
        <v>161</v>
      </c>
      <c r="F443" s="38"/>
      <c r="G443" s="5"/>
      <c r="H443" s="5"/>
      <c r="I443" s="5"/>
      <c r="J443" s="5"/>
      <c r="K443" s="5"/>
      <c r="L443" s="5"/>
      <c r="M443" s="6"/>
      <c r="N443" s="39" t="str">
        <f t="shared" si="7"/>
        <v/>
      </c>
      <c r="O443" s="52"/>
      <c r="P443" s="9" t="str">
        <f>IF(COUNTBLANK(F443:M443)&lt;&gt;8,1,IF(Table3[[#This Row],[Comments]]&lt;&gt;"",1,""))</f>
        <v/>
      </c>
    </row>
    <row r="444" spans="2:16" ht="36" thickBot="1">
      <c r="B444" s="47" t="s">
        <v>607</v>
      </c>
      <c r="C444" s="66" t="s">
        <v>400</v>
      </c>
      <c r="D444" s="85"/>
      <c r="E444" s="61" t="s">
        <v>161</v>
      </c>
      <c r="F444" s="38"/>
      <c r="G444" s="5"/>
      <c r="H444" s="5"/>
      <c r="I444" s="5"/>
      <c r="J444" s="5"/>
      <c r="K444" s="5"/>
      <c r="L444" s="5"/>
      <c r="M444" s="6"/>
      <c r="N444" s="39" t="str">
        <f t="shared" si="7"/>
        <v/>
      </c>
      <c r="O444" s="52"/>
      <c r="P444" s="9" t="str">
        <f>IF(COUNTBLANK(F444:M444)&lt;&gt;8,1,IF(Table3[[#This Row],[Comments]]&lt;&gt;"",1,""))</f>
        <v/>
      </c>
    </row>
    <row r="445" spans="2:16" ht="36" thickBot="1">
      <c r="B445" s="47" t="s">
        <v>607</v>
      </c>
      <c r="C445" s="66" t="s">
        <v>400</v>
      </c>
      <c r="D445" s="85"/>
      <c r="E445" s="61" t="s">
        <v>63</v>
      </c>
      <c r="F445" s="38"/>
      <c r="G445" s="5"/>
      <c r="H445" s="5"/>
      <c r="I445" s="5"/>
      <c r="J445" s="5"/>
      <c r="K445" s="5"/>
      <c r="L445" s="5"/>
      <c r="M445" s="6"/>
      <c r="N445" s="39" t="str">
        <f t="shared" si="7"/>
        <v/>
      </c>
      <c r="O445" s="52"/>
      <c r="P445" s="9" t="str">
        <f>IF(COUNTBLANK(F445:M445)&lt;&gt;8,1,IF(Table3[[#This Row],[Comments]]&lt;&gt;"",1,""))</f>
        <v/>
      </c>
    </row>
    <row r="446" spans="2:16" ht="36" thickBot="1">
      <c r="B446" s="47" t="s">
        <v>607</v>
      </c>
      <c r="C446" s="66" t="s">
        <v>400</v>
      </c>
      <c r="D446" s="85"/>
      <c r="E446" s="61" t="s">
        <v>62</v>
      </c>
      <c r="F446" s="38"/>
      <c r="G446" s="5"/>
      <c r="H446" s="5"/>
      <c r="I446" s="5"/>
      <c r="J446" s="5"/>
      <c r="K446" s="5"/>
      <c r="L446" s="5"/>
      <c r="M446" s="6"/>
      <c r="N446" s="39" t="str">
        <f t="shared" si="7"/>
        <v/>
      </c>
      <c r="O446" s="52"/>
      <c r="P446" s="9" t="str">
        <f>IF(COUNTBLANK(F446:M446)&lt;&gt;8,1,IF(Table3[[#This Row],[Comments]]&lt;&gt;"",1,""))</f>
        <v/>
      </c>
    </row>
    <row r="447" spans="2:16" ht="36" thickBot="1">
      <c r="B447" s="47" t="s">
        <v>607</v>
      </c>
      <c r="C447" s="66" t="s">
        <v>207</v>
      </c>
      <c r="D447" s="85"/>
      <c r="E447" s="61" t="s">
        <v>63</v>
      </c>
      <c r="F447" s="38"/>
      <c r="G447" s="5"/>
      <c r="H447" s="5"/>
      <c r="I447" s="5"/>
      <c r="J447" s="5"/>
      <c r="K447" s="5"/>
      <c r="L447" s="5"/>
      <c r="M447" s="6"/>
      <c r="N447" s="39" t="str">
        <f t="shared" si="7"/>
        <v/>
      </c>
      <c r="O447" s="52"/>
      <c r="P447" s="9" t="str">
        <f>IF(COUNTBLANK(F447:M447)&lt;&gt;8,1,IF(Table3[[#This Row],[Comments]]&lt;&gt;"",1,""))</f>
        <v/>
      </c>
    </row>
    <row r="448" spans="2:16" ht="36" thickBot="1">
      <c r="B448" s="47" t="s">
        <v>607</v>
      </c>
      <c r="C448" s="66" t="s">
        <v>207</v>
      </c>
      <c r="D448" s="85"/>
      <c r="E448" s="61" t="s">
        <v>62</v>
      </c>
      <c r="F448" s="38"/>
      <c r="G448" s="5"/>
      <c r="H448" s="5"/>
      <c r="I448" s="5"/>
      <c r="J448" s="5"/>
      <c r="K448" s="5"/>
      <c r="L448" s="5"/>
      <c r="M448" s="6"/>
      <c r="N448" s="39" t="str">
        <f t="shared" si="7"/>
        <v/>
      </c>
      <c r="O448" s="52"/>
      <c r="P448" s="9" t="str">
        <f>IF(COUNTBLANK(F448:M448)&lt;&gt;8,1,IF(Table3[[#This Row],[Comments]]&lt;&gt;"",1,""))</f>
        <v/>
      </c>
    </row>
    <row r="449" spans="2:16" ht="36" thickBot="1">
      <c r="B449" s="47" t="s">
        <v>607</v>
      </c>
      <c r="C449" s="66" t="s">
        <v>401</v>
      </c>
      <c r="D449" s="85"/>
      <c r="E449" s="61" t="s">
        <v>161</v>
      </c>
      <c r="F449" s="38"/>
      <c r="G449" s="5"/>
      <c r="H449" s="5"/>
      <c r="I449" s="5"/>
      <c r="J449" s="5"/>
      <c r="K449" s="5"/>
      <c r="L449" s="5"/>
      <c r="M449" s="6"/>
      <c r="N449" s="39" t="str">
        <f t="shared" si="7"/>
        <v/>
      </c>
      <c r="O449" s="52"/>
      <c r="P449" s="9" t="str">
        <f>IF(COUNTBLANK(F449:M449)&lt;&gt;8,1,IF(Table3[[#This Row],[Comments]]&lt;&gt;"",1,""))</f>
        <v/>
      </c>
    </row>
    <row r="450" spans="2:16" ht="36" thickBot="1">
      <c r="B450" s="47" t="s">
        <v>607</v>
      </c>
      <c r="C450" s="66" t="s">
        <v>619</v>
      </c>
      <c r="D450" s="85"/>
      <c r="E450" s="61" t="s">
        <v>161</v>
      </c>
      <c r="F450" s="38"/>
      <c r="G450" s="5"/>
      <c r="H450" s="5"/>
      <c r="I450" s="5"/>
      <c r="J450" s="5"/>
      <c r="K450" s="5"/>
      <c r="L450" s="5"/>
      <c r="M450" s="6"/>
      <c r="N450" s="39" t="str">
        <f t="shared" si="7"/>
        <v/>
      </c>
      <c r="O450" s="20"/>
      <c r="P450" s="9" t="str">
        <f>IF(COUNTBLANK(F450:M450)&lt;&gt;8,1,IF(Table3[[#This Row],[Comments]]&lt;&gt;"",1,""))</f>
        <v/>
      </c>
    </row>
    <row r="451" spans="2:16" ht="36" thickBot="1">
      <c r="B451" s="47" t="s">
        <v>607</v>
      </c>
      <c r="C451" s="66" t="s">
        <v>619</v>
      </c>
      <c r="D451" s="85"/>
      <c r="E451" s="61" t="s">
        <v>63</v>
      </c>
      <c r="F451" s="38"/>
      <c r="G451" s="5"/>
      <c r="H451" s="5"/>
      <c r="I451" s="5"/>
      <c r="J451" s="5"/>
      <c r="K451" s="5"/>
      <c r="L451" s="5"/>
      <c r="M451" s="6"/>
      <c r="N451" s="39" t="str">
        <f t="shared" si="7"/>
        <v/>
      </c>
      <c r="O451" s="52"/>
      <c r="P451" s="9" t="str">
        <f>IF(COUNTBLANK(F451:M451)&lt;&gt;8,1,IF(Table3[[#This Row],[Comments]]&lt;&gt;"",1,""))</f>
        <v/>
      </c>
    </row>
    <row r="452" spans="2:16" ht="36" thickBot="1">
      <c r="B452" s="47" t="s">
        <v>607</v>
      </c>
      <c r="C452" s="66" t="s">
        <v>619</v>
      </c>
      <c r="D452" s="85"/>
      <c r="E452" s="61" t="s">
        <v>62</v>
      </c>
      <c r="F452" s="38"/>
      <c r="G452" s="5"/>
      <c r="H452" s="5"/>
      <c r="I452" s="5"/>
      <c r="J452" s="5"/>
      <c r="K452" s="5"/>
      <c r="L452" s="5"/>
      <c r="M452" s="6"/>
      <c r="N452" s="39" t="str">
        <f t="shared" si="7"/>
        <v/>
      </c>
      <c r="O452" s="52"/>
      <c r="P452" s="9" t="str">
        <f>IF(COUNTBLANK(F452:M452)&lt;&gt;8,1,IF(Table3[[#This Row],[Comments]]&lt;&gt;"",1,""))</f>
        <v/>
      </c>
    </row>
    <row r="453" spans="2:16" ht="36" thickBot="1">
      <c r="B453" s="47" t="s">
        <v>607</v>
      </c>
      <c r="C453" s="66" t="s">
        <v>208</v>
      </c>
      <c r="D453" s="85"/>
      <c r="E453" s="61" t="s">
        <v>63</v>
      </c>
      <c r="F453" s="38"/>
      <c r="G453" s="5"/>
      <c r="H453" s="5"/>
      <c r="I453" s="5"/>
      <c r="J453" s="5"/>
      <c r="K453" s="5"/>
      <c r="L453" s="5"/>
      <c r="M453" s="6"/>
      <c r="N453" s="39" t="str">
        <f t="shared" ref="N453:N516" si="8">IF(SUM(F453:M453)&gt;0,SUM(F453:M453) &amp;" units","")</f>
        <v/>
      </c>
      <c r="O453" s="52"/>
      <c r="P453" s="9" t="str">
        <f>IF(COUNTBLANK(F453:M453)&lt;&gt;8,1,IF(Table3[[#This Row],[Comments]]&lt;&gt;"",1,""))</f>
        <v/>
      </c>
    </row>
    <row r="454" spans="2:16" ht="36" thickBot="1">
      <c r="B454" s="47" t="s">
        <v>607</v>
      </c>
      <c r="C454" s="66" t="s">
        <v>208</v>
      </c>
      <c r="D454" s="85"/>
      <c r="E454" s="61" t="s">
        <v>62</v>
      </c>
      <c r="F454" s="38"/>
      <c r="G454" s="5"/>
      <c r="H454" s="5"/>
      <c r="I454" s="5"/>
      <c r="J454" s="5"/>
      <c r="K454" s="5"/>
      <c r="L454" s="5"/>
      <c r="M454" s="6"/>
      <c r="N454" s="39" t="str">
        <f t="shared" si="8"/>
        <v/>
      </c>
      <c r="O454" s="52"/>
      <c r="P454" s="9" t="str">
        <f>IF(COUNTBLANK(F454:M454)&lt;&gt;8,1,IF(Table3[[#This Row],[Comments]]&lt;&gt;"",1,""))</f>
        <v/>
      </c>
    </row>
    <row r="455" spans="2:16" ht="36" thickBot="1">
      <c r="B455" s="47" t="s">
        <v>607</v>
      </c>
      <c r="C455" s="66" t="s">
        <v>634</v>
      </c>
      <c r="D455" s="85"/>
      <c r="E455" s="61" t="s">
        <v>63</v>
      </c>
      <c r="F455" s="38"/>
      <c r="G455" s="5"/>
      <c r="H455" s="5"/>
      <c r="I455" s="5"/>
      <c r="J455" s="5"/>
      <c r="K455" s="5"/>
      <c r="L455" s="5"/>
      <c r="M455" s="6"/>
      <c r="N455" s="39" t="str">
        <f t="shared" si="8"/>
        <v/>
      </c>
      <c r="O455" s="52"/>
      <c r="P455" s="9" t="str">
        <f>IF(COUNTBLANK(F455:M455)&lt;&gt;8,1,IF(Table3[[#This Row],[Comments]]&lt;&gt;"",1,""))</f>
        <v/>
      </c>
    </row>
    <row r="456" spans="2:16" ht="36" thickBot="1">
      <c r="B456" s="47" t="s">
        <v>607</v>
      </c>
      <c r="C456" s="66" t="s">
        <v>634</v>
      </c>
      <c r="D456" s="85"/>
      <c r="E456" s="61" t="s">
        <v>62</v>
      </c>
      <c r="F456" s="38"/>
      <c r="G456" s="5"/>
      <c r="H456" s="5"/>
      <c r="I456" s="5"/>
      <c r="J456" s="5"/>
      <c r="K456" s="5"/>
      <c r="L456" s="5"/>
      <c r="M456" s="6"/>
      <c r="N456" s="39" t="str">
        <f t="shared" si="8"/>
        <v/>
      </c>
      <c r="O456" s="52"/>
      <c r="P456" s="9" t="str">
        <f>IF(COUNTBLANK(F456:M456)&lt;&gt;8,1,IF(Table3[[#This Row],[Comments]]&lt;&gt;"",1,""))</f>
        <v/>
      </c>
    </row>
    <row r="457" spans="2:16" ht="36" thickBot="1">
      <c r="B457" s="47" t="s">
        <v>607</v>
      </c>
      <c r="C457" s="66" t="s">
        <v>209</v>
      </c>
      <c r="D457" s="85"/>
      <c r="E457" s="61" t="s">
        <v>161</v>
      </c>
      <c r="F457" s="38"/>
      <c r="G457" s="5"/>
      <c r="H457" s="5"/>
      <c r="I457" s="5"/>
      <c r="J457" s="5"/>
      <c r="K457" s="5"/>
      <c r="L457" s="5"/>
      <c r="M457" s="6"/>
      <c r="N457" s="39" t="str">
        <f t="shared" si="8"/>
        <v/>
      </c>
      <c r="O457" s="52"/>
      <c r="P457" s="9" t="str">
        <f>IF(COUNTBLANK(F457:M457)&lt;&gt;8,1,IF(Table3[[#This Row],[Comments]]&lt;&gt;"",1,""))</f>
        <v/>
      </c>
    </row>
    <row r="458" spans="2:16" ht="36" thickBot="1">
      <c r="B458" s="47" t="s">
        <v>607</v>
      </c>
      <c r="C458" s="66" t="s">
        <v>209</v>
      </c>
      <c r="D458" s="85"/>
      <c r="E458" s="61" t="s">
        <v>63</v>
      </c>
      <c r="F458" s="38"/>
      <c r="G458" s="5"/>
      <c r="H458" s="5"/>
      <c r="I458" s="5"/>
      <c r="J458" s="5"/>
      <c r="K458" s="5"/>
      <c r="L458" s="5"/>
      <c r="M458" s="6"/>
      <c r="N458" s="39" t="str">
        <f t="shared" si="8"/>
        <v/>
      </c>
      <c r="O458" s="52"/>
      <c r="P458" s="9" t="str">
        <f>IF(COUNTBLANK(F458:M458)&lt;&gt;8,1,IF(Table3[[#This Row],[Comments]]&lt;&gt;"",1,""))</f>
        <v/>
      </c>
    </row>
    <row r="459" spans="2:16" ht="36" thickBot="1">
      <c r="B459" s="47" t="s">
        <v>607</v>
      </c>
      <c r="C459" s="66" t="s">
        <v>209</v>
      </c>
      <c r="D459" s="85"/>
      <c r="E459" s="61" t="s">
        <v>62</v>
      </c>
      <c r="F459" s="38"/>
      <c r="G459" s="5"/>
      <c r="H459" s="5"/>
      <c r="I459" s="5"/>
      <c r="J459" s="5"/>
      <c r="K459" s="5"/>
      <c r="L459" s="5"/>
      <c r="M459" s="6"/>
      <c r="N459" s="39" t="str">
        <f t="shared" si="8"/>
        <v/>
      </c>
      <c r="O459" s="52"/>
      <c r="P459" s="9" t="str">
        <f>IF(COUNTBLANK(F459:M459)&lt;&gt;8,1,IF(Table3[[#This Row],[Comments]]&lt;&gt;"",1,""))</f>
        <v/>
      </c>
    </row>
    <row r="460" spans="2:16" ht="36" thickBot="1">
      <c r="B460" s="47" t="s">
        <v>607</v>
      </c>
      <c r="C460" s="66" t="s">
        <v>620</v>
      </c>
      <c r="D460" s="85"/>
      <c r="E460" s="61" t="s">
        <v>161</v>
      </c>
      <c r="F460" s="38"/>
      <c r="G460" s="5"/>
      <c r="H460" s="5"/>
      <c r="I460" s="5"/>
      <c r="J460" s="5"/>
      <c r="K460" s="5"/>
      <c r="L460" s="5"/>
      <c r="M460" s="6"/>
      <c r="N460" s="39" t="str">
        <f t="shared" si="8"/>
        <v/>
      </c>
      <c r="O460" s="20"/>
      <c r="P460" s="9" t="str">
        <f>IF(COUNTBLANK(F460:M460)&lt;&gt;8,1,IF(Table3[[#This Row],[Comments]]&lt;&gt;"",1,""))</f>
        <v/>
      </c>
    </row>
    <row r="461" spans="2:16" ht="36" thickBot="1">
      <c r="B461" s="47" t="s">
        <v>607</v>
      </c>
      <c r="C461" s="66" t="s">
        <v>620</v>
      </c>
      <c r="D461" s="85"/>
      <c r="E461" s="61" t="s">
        <v>63</v>
      </c>
      <c r="F461" s="38"/>
      <c r="G461" s="5"/>
      <c r="H461" s="5"/>
      <c r="I461" s="5"/>
      <c r="J461" s="5"/>
      <c r="K461" s="5"/>
      <c r="L461" s="5"/>
      <c r="M461" s="6"/>
      <c r="N461" s="39" t="str">
        <f t="shared" si="8"/>
        <v/>
      </c>
      <c r="O461" s="52"/>
      <c r="P461" s="9" t="str">
        <f>IF(COUNTBLANK(F461:M461)&lt;&gt;8,1,IF(Table3[[#This Row],[Comments]]&lt;&gt;"",1,""))</f>
        <v/>
      </c>
    </row>
    <row r="462" spans="2:16" ht="36" thickBot="1">
      <c r="B462" s="47" t="s">
        <v>607</v>
      </c>
      <c r="C462" s="66" t="s">
        <v>620</v>
      </c>
      <c r="D462" s="85"/>
      <c r="E462" s="61" t="s">
        <v>62</v>
      </c>
      <c r="F462" s="38"/>
      <c r="G462" s="5"/>
      <c r="H462" s="5"/>
      <c r="I462" s="5"/>
      <c r="J462" s="5"/>
      <c r="K462" s="5"/>
      <c r="L462" s="5"/>
      <c r="M462" s="6"/>
      <c r="N462" s="39" t="str">
        <f t="shared" si="8"/>
        <v/>
      </c>
      <c r="O462" s="52"/>
      <c r="P462" s="9" t="str">
        <f>IF(COUNTBLANK(F462:M462)&lt;&gt;8,1,IF(Table3[[#This Row],[Comments]]&lt;&gt;"",1,""))</f>
        <v/>
      </c>
    </row>
    <row r="463" spans="2:16" ht="36" thickBot="1">
      <c r="B463" s="47" t="s">
        <v>607</v>
      </c>
      <c r="C463" s="66" t="s">
        <v>626</v>
      </c>
      <c r="D463" s="85"/>
      <c r="E463" s="61" t="s">
        <v>161</v>
      </c>
      <c r="F463" s="38"/>
      <c r="G463" s="5"/>
      <c r="H463" s="5"/>
      <c r="I463" s="5"/>
      <c r="J463" s="5"/>
      <c r="K463" s="5"/>
      <c r="L463" s="5"/>
      <c r="M463" s="6"/>
      <c r="N463" s="39" t="str">
        <f t="shared" si="8"/>
        <v/>
      </c>
      <c r="O463" s="20"/>
      <c r="P463" s="9" t="str">
        <f>IF(COUNTBLANK(F463:M463)&lt;&gt;8,1,IF(Table3[[#This Row],[Comments]]&lt;&gt;"",1,""))</f>
        <v/>
      </c>
    </row>
    <row r="464" spans="2:16" ht="36" thickBot="1">
      <c r="B464" s="47" t="s">
        <v>607</v>
      </c>
      <c r="C464" s="66" t="s">
        <v>339</v>
      </c>
      <c r="D464" s="85"/>
      <c r="E464" s="61" t="s">
        <v>161</v>
      </c>
      <c r="F464" s="38"/>
      <c r="G464" s="5"/>
      <c r="H464" s="5"/>
      <c r="I464" s="5"/>
      <c r="J464" s="5"/>
      <c r="K464" s="5"/>
      <c r="L464" s="5"/>
      <c r="M464" s="6"/>
      <c r="N464" s="39" t="str">
        <f t="shared" si="8"/>
        <v/>
      </c>
      <c r="O464" s="20"/>
      <c r="P464" s="9" t="str">
        <f>IF(COUNTBLANK(F464:M464)&lt;&gt;8,1,IF(Table3[[#This Row],[Comments]]&lt;&gt;"",1,""))</f>
        <v/>
      </c>
    </row>
    <row r="465" spans="2:16" ht="36" thickBot="1">
      <c r="B465" s="47" t="s">
        <v>607</v>
      </c>
      <c r="C465" s="66" t="s">
        <v>339</v>
      </c>
      <c r="D465" s="85"/>
      <c r="E465" s="61" t="s">
        <v>63</v>
      </c>
      <c r="F465" s="38"/>
      <c r="G465" s="5"/>
      <c r="H465" s="5"/>
      <c r="I465" s="5"/>
      <c r="J465" s="5"/>
      <c r="K465" s="5"/>
      <c r="L465" s="5"/>
      <c r="M465" s="6"/>
      <c r="N465" s="39" t="str">
        <f t="shared" si="8"/>
        <v/>
      </c>
      <c r="O465" s="52"/>
      <c r="P465" s="9" t="str">
        <f>IF(COUNTBLANK(F465:M465)&lt;&gt;8,1,IF(Table3[[#This Row],[Comments]]&lt;&gt;"",1,""))</f>
        <v/>
      </c>
    </row>
    <row r="466" spans="2:16" ht="36" thickBot="1">
      <c r="B466" s="47" t="s">
        <v>607</v>
      </c>
      <c r="C466" s="66" t="s">
        <v>210</v>
      </c>
      <c r="D466" s="86" t="s">
        <v>709</v>
      </c>
      <c r="E466" s="61" t="s">
        <v>161</v>
      </c>
      <c r="F466" s="38"/>
      <c r="G466" s="5"/>
      <c r="H466" s="5"/>
      <c r="I466" s="5"/>
      <c r="J466" s="5"/>
      <c r="K466" s="5"/>
      <c r="L466" s="5"/>
      <c r="M466" s="6"/>
      <c r="N466" s="39" t="str">
        <f t="shared" si="8"/>
        <v/>
      </c>
      <c r="O466" s="20"/>
      <c r="P466" s="9" t="str">
        <f>IF(COUNTBLANK(F466:M466)&lt;&gt;8,1,IF(Table3[[#This Row],[Comments]]&lt;&gt;"",1,""))</f>
        <v/>
      </c>
    </row>
    <row r="467" spans="2:16" ht="36" thickBot="1">
      <c r="B467" s="47" t="s">
        <v>607</v>
      </c>
      <c r="C467" s="66" t="s">
        <v>210</v>
      </c>
      <c r="D467" s="86" t="s">
        <v>709</v>
      </c>
      <c r="E467" s="61" t="s">
        <v>69</v>
      </c>
      <c r="F467" s="38"/>
      <c r="G467" s="5"/>
      <c r="H467" s="5"/>
      <c r="I467" s="5"/>
      <c r="J467" s="5"/>
      <c r="K467" s="5"/>
      <c r="L467" s="5"/>
      <c r="M467" s="6"/>
      <c r="N467" s="39" t="str">
        <f t="shared" si="8"/>
        <v/>
      </c>
      <c r="O467" s="52"/>
      <c r="P467" s="9" t="str">
        <f>IF(COUNTBLANK(F467:M467)&lt;&gt;8,1,IF(Table3[[#This Row],[Comments]]&lt;&gt;"",1,""))</f>
        <v/>
      </c>
    </row>
    <row r="468" spans="2:16" ht="36" thickBot="1">
      <c r="B468" s="47" t="s">
        <v>607</v>
      </c>
      <c r="C468" s="66" t="s">
        <v>210</v>
      </c>
      <c r="D468" s="86" t="s">
        <v>709</v>
      </c>
      <c r="E468" s="61" t="s">
        <v>63</v>
      </c>
      <c r="F468" s="38"/>
      <c r="G468" s="5"/>
      <c r="H468" s="5"/>
      <c r="I468" s="5"/>
      <c r="J468" s="5"/>
      <c r="K468" s="5"/>
      <c r="L468" s="5"/>
      <c r="M468" s="6"/>
      <c r="N468" s="39" t="str">
        <f t="shared" si="8"/>
        <v/>
      </c>
      <c r="O468" s="52"/>
      <c r="P468" s="9" t="str">
        <f>IF(COUNTBLANK(F468:M468)&lt;&gt;8,1,IF(Table3[[#This Row],[Comments]]&lt;&gt;"",1,""))</f>
        <v/>
      </c>
    </row>
    <row r="469" spans="2:16" ht="36" thickBot="1">
      <c r="B469" s="47" t="s">
        <v>607</v>
      </c>
      <c r="C469" s="66" t="s">
        <v>211</v>
      </c>
      <c r="D469" s="85"/>
      <c r="E469" s="61" t="s">
        <v>161</v>
      </c>
      <c r="F469" s="38"/>
      <c r="G469" s="5"/>
      <c r="H469" s="5"/>
      <c r="I469" s="5"/>
      <c r="J469" s="5"/>
      <c r="K469" s="5"/>
      <c r="L469" s="5"/>
      <c r="M469" s="6"/>
      <c r="N469" s="39" t="str">
        <f t="shared" si="8"/>
        <v/>
      </c>
      <c r="O469" s="52"/>
      <c r="P469" s="9" t="str">
        <f>IF(COUNTBLANK(F469:M469)&lt;&gt;8,1,IF(Table3[[#This Row],[Comments]]&lt;&gt;"",1,""))</f>
        <v/>
      </c>
    </row>
    <row r="470" spans="2:16" ht="36" thickBot="1">
      <c r="B470" s="47" t="s">
        <v>607</v>
      </c>
      <c r="C470" s="66" t="s">
        <v>211</v>
      </c>
      <c r="D470" s="85"/>
      <c r="E470" s="61" t="s">
        <v>63</v>
      </c>
      <c r="F470" s="38"/>
      <c r="G470" s="5"/>
      <c r="H470" s="5"/>
      <c r="I470" s="5"/>
      <c r="J470" s="5"/>
      <c r="K470" s="5"/>
      <c r="L470" s="5"/>
      <c r="M470" s="6"/>
      <c r="N470" s="39" t="str">
        <f t="shared" si="8"/>
        <v/>
      </c>
      <c r="O470" s="52"/>
      <c r="P470" s="9" t="str">
        <f>IF(COUNTBLANK(F470:M470)&lt;&gt;8,1,IF(Table3[[#This Row],[Comments]]&lt;&gt;"",1,""))</f>
        <v/>
      </c>
    </row>
    <row r="471" spans="2:16" ht="36" thickBot="1">
      <c r="B471" s="47" t="s">
        <v>607</v>
      </c>
      <c r="C471" s="66" t="s">
        <v>212</v>
      </c>
      <c r="D471" s="85"/>
      <c r="E471" s="61" t="s">
        <v>161</v>
      </c>
      <c r="F471" s="38"/>
      <c r="G471" s="5"/>
      <c r="H471" s="5"/>
      <c r="I471" s="5"/>
      <c r="J471" s="5"/>
      <c r="K471" s="5"/>
      <c r="L471" s="5"/>
      <c r="M471" s="6"/>
      <c r="N471" s="39" t="str">
        <f t="shared" si="8"/>
        <v/>
      </c>
      <c r="O471" s="52"/>
      <c r="P471" s="9" t="str">
        <f>IF(COUNTBLANK(F471:M471)&lt;&gt;8,1,IF(Table3[[#This Row],[Comments]]&lt;&gt;"",1,""))</f>
        <v/>
      </c>
    </row>
    <row r="472" spans="2:16" ht="36" thickBot="1">
      <c r="B472" s="47" t="s">
        <v>607</v>
      </c>
      <c r="C472" s="66" t="s">
        <v>212</v>
      </c>
      <c r="D472" s="85"/>
      <c r="E472" s="61" t="s">
        <v>63</v>
      </c>
      <c r="F472" s="38"/>
      <c r="G472" s="5"/>
      <c r="H472" s="5"/>
      <c r="I472" s="5"/>
      <c r="J472" s="5"/>
      <c r="K472" s="5"/>
      <c r="L472" s="5"/>
      <c r="M472" s="6"/>
      <c r="N472" s="39" t="str">
        <f t="shared" si="8"/>
        <v/>
      </c>
      <c r="O472" s="52"/>
      <c r="P472" s="9" t="str">
        <f>IF(COUNTBLANK(F472:M472)&lt;&gt;8,1,IF(Table3[[#This Row],[Comments]]&lt;&gt;"",1,""))</f>
        <v/>
      </c>
    </row>
    <row r="473" spans="2:16" ht="36" thickBot="1">
      <c r="B473" s="47" t="s">
        <v>607</v>
      </c>
      <c r="C473" s="66" t="s">
        <v>213</v>
      </c>
      <c r="D473" s="85"/>
      <c r="E473" s="61" t="s">
        <v>161</v>
      </c>
      <c r="F473" s="38"/>
      <c r="G473" s="5"/>
      <c r="H473" s="5"/>
      <c r="I473" s="5"/>
      <c r="J473" s="5"/>
      <c r="K473" s="5"/>
      <c r="L473" s="5"/>
      <c r="M473" s="6"/>
      <c r="N473" s="39" t="str">
        <f t="shared" si="8"/>
        <v/>
      </c>
      <c r="O473" s="52"/>
      <c r="P473" s="9" t="str">
        <f>IF(COUNTBLANK(F473:M473)&lt;&gt;8,1,IF(Table3[[#This Row],[Comments]]&lt;&gt;"",1,""))</f>
        <v/>
      </c>
    </row>
    <row r="474" spans="2:16" ht="36" thickBot="1">
      <c r="B474" s="47" t="s">
        <v>607</v>
      </c>
      <c r="C474" s="66" t="s">
        <v>213</v>
      </c>
      <c r="D474" s="85"/>
      <c r="E474" s="61" t="s">
        <v>63</v>
      </c>
      <c r="F474" s="38"/>
      <c r="G474" s="5"/>
      <c r="H474" s="5"/>
      <c r="I474" s="5"/>
      <c r="J474" s="5"/>
      <c r="K474" s="5"/>
      <c r="L474" s="5"/>
      <c r="M474" s="6"/>
      <c r="N474" s="39" t="str">
        <f t="shared" si="8"/>
        <v/>
      </c>
      <c r="O474" s="52"/>
      <c r="P474" s="9" t="str">
        <f>IF(COUNTBLANK(F474:M474)&lt;&gt;8,1,IF(Table3[[#This Row],[Comments]]&lt;&gt;"",1,""))</f>
        <v/>
      </c>
    </row>
    <row r="475" spans="2:16" ht="36" thickBot="1">
      <c r="B475" s="47" t="s">
        <v>607</v>
      </c>
      <c r="C475" s="66" t="s">
        <v>214</v>
      </c>
      <c r="D475" s="85"/>
      <c r="E475" s="61" t="s">
        <v>161</v>
      </c>
      <c r="F475" s="38"/>
      <c r="G475" s="5"/>
      <c r="H475" s="5"/>
      <c r="I475" s="5"/>
      <c r="J475" s="5"/>
      <c r="K475" s="5"/>
      <c r="L475" s="5"/>
      <c r="M475" s="6"/>
      <c r="N475" s="39" t="str">
        <f t="shared" si="8"/>
        <v/>
      </c>
      <c r="O475" s="52"/>
      <c r="P475" s="9" t="str">
        <f>IF(COUNTBLANK(F475:M475)&lt;&gt;8,1,IF(Table3[[#This Row],[Comments]]&lt;&gt;"",1,""))</f>
        <v/>
      </c>
    </row>
    <row r="476" spans="2:16" ht="36" thickBot="1">
      <c r="B476" s="47" t="s">
        <v>607</v>
      </c>
      <c r="C476" s="66" t="s">
        <v>214</v>
      </c>
      <c r="D476" s="85"/>
      <c r="E476" s="61" t="s">
        <v>63</v>
      </c>
      <c r="F476" s="38"/>
      <c r="G476" s="5"/>
      <c r="H476" s="5"/>
      <c r="I476" s="5"/>
      <c r="J476" s="5"/>
      <c r="K476" s="5"/>
      <c r="L476" s="5"/>
      <c r="M476" s="6"/>
      <c r="N476" s="39" t="str">
        <f t="shared" si="8"/>
        <v/>
      </c>
      <c r="O476" s="52"/>
      <c r="P476" s="9" t="str">
        <f>IF(COUNTBLANK(F476:M476)&lt;&gt;8,1,IF(Table3[[#This Row],[Comments]]&lt;&gt;"",1,""))</f>
        <v/>
      </c>
    </row>
    <row r="477" spans="2:16" ht="36" thickBot="1">
      <c r="B477" s="47" t="s">
        <v>607</v>
      </c>
      <c r="C477" s="66" t="s">
        <v>214</v>
      </c>
      <c r="D477" s="85"/>
      <c r="E477" s="61" t="s">
        <v>62</v>
      </c>
      <c r="F477" s="38"/>
      <c r="G477" s="5"/>
      <c r="H477" s="5"/>
      <c r="I477" s="5"/>
      <c r="J477" s="5"/>
      <c r="K477" s="5"/>
      <c r="L477" s="5"/>
      <c r="M477" s="6"/>
      <c r="N477" s="39" t="str">
        <f t="shared" si="8"/>
        <v/>
      </c>
      <c r="O477" s="52"/>
      <c r="P477" s="9" t="str">
        <f>IF(COUNTBLANK(F477:M477)&lt;&gt;8,1,IF(Table3[[#This Row],[Comments]]&lt;&gt;"",1,""))</f>
        <v/>
      </c>
    </row>
    <row r="478" spans="2:16" ht="36" thickBot="1">
      <c r="B478" s="47" t="s">
        <v>607</v>
      </c>
      <c r="C478" s="66" t="s">
        <v>215</v>
      </c>
      <c r="D478" s="85"/>
      <c r="E478" s="61" t="s">
        <v>161</v>
      </c>
      <c r="F478" s="38"/>
      <c r="G478" s="5"/>
      <c r="H478" s="5"/>
      <c r="I478" s="5"/>
      <c r="J478" s="5"/>
      <c r="K478" s="5"/>
      <c r="L478" s="5"/>
      <c r="M478" s="6"/>
      <c r="N478" s="39" t="str">
        <f t="shared" si="8"/>
        <v/>
      </c>
      <c r="O478" s="52"/>
      <c r="P478" s="9" t="str">
        <f>IF(COUNTBLANK(F478:M478)&lt;&gt;8,1,IF(Table3[[#This Row],[Comments]]&lt;&gt;"",1,""))</f>
        <v/>
      </c>
    </row>
    <row r="479" spans="2:16" ht="36" thickBot="1">
      <c r="B479" s="47" t="s">
        <v>607</v>
      </c>
      <c r="C479" s="66" t="s">
        <v>627</v>
      </c>
      <c r="D479" s="85"/>
      <c r="E479" s="61" t="s">
        <v>161</v>
      </c>
      <c r="F479" s="38"/>
      <c r="G479" s="5"/>
      <c r="H479" s="5"/>
      <c r="I479" s="5"/>
      <c r="J479" s="5"/>
      <c r="K479" s="5"/>
      <c r="L479" s="5"/>
      <c r="M479" s="6"/>
      <c r="N479" s="39" t="str">
        <f t="shared" si="8"/>
        <v/>
      </c>
      <c r="O479" s="52"/>
      <c r="P479" s="9" t="str">
        <f>IF(COUNTBLANK(F479:M479)&lt;&gt;8,1,IF(Table3[[#This Row],[Comments]]&lt;&gt;"",1,""))</f>
        <v/>
      </c>
    </row>
    <row r="480" spans="2:16" ht="36" thickBot="1">
      <c r="B480" s="47" t="s">
        <v>607</v>
      </c>
      <c r="C480" s="66" t="s">
        <v>452</v>
      </c>
      <c r="D480" s="85"/>
      <c r="E480" s="61" t="s">
        <v>63</v>
      </c>
      <c r="F480" s="38"/>
      <c r="G480" s="5"/>
      <c r="H480" s="5"/>
      <c r="I480" s="5"/>
      <c r="J480" s="5"/>
      <c r="K480" s="5"/>
      <c r="L480" s="5"/>
      <c r="M480" s="6"/>
      <c r="N480" s="39" t="str">
        <f t="shared" si="8"/>
        <v/>
      </c>
      <c r="O480" s="52"/>
      <c r="P480" s="9" t="str">
        <f>IF(COUNTBLANK(F480:M480)&lt;&gt;8,1,IF(Table3[[#This Row],[Comments]]&lt;&gt;"",1,""))</f>
        <v/>
      </c>
    </row>
    <row r="481" spans="2:16" ht="36" thickBot="1">
      <c r="B481" s="47" t="s">
        <v>607</v>
      </c>
      <c r="C481" s="66" t="s">
        <v>452</v>
      </c>
      <c r="D481" s="85"/>
      <c r="E481" s="61" t="s">
        <v>62</v>
      </c>
      <c r="F481" s="38"/>
      <c r="G481" s="5"/>
      <c r="H481" s="5"/>
      <c r="I481" s="5"/>
      <c r="J481" s="5"/>
      <c r="K481" s="5"/>
      <c r="L481" s="5"/>
      <c r="M481" s="6"/>
      <c r="N481" s="39" t="str">
        <f t="shared" si="8"/>
        <v/>
      </c>
      <c r="O481" s="52"/>
      <c r="P481" s="9" t="str">
        <f>IF(COUNTBLANK(F481:M481)&lt;&gt;8,1,IF(Table3[[#This Row],[Comments]]&lt;&gt;"",1,""))</f>
        <v/>
      </c>
    </row>
    <row r="482" spans="2:16" ht="36" thickBot="1">
      <c r="B482" s="47" t="s">
        <v>607</v>
      </c>
      <c r="C482" s="66" t="s">
        <v>216</v>
      </c>
      <c r="D482" s="85"/>
      <c r="E482" s="61" t="s">
        <v>63</v>
      </c>
      <c r="F482" s="38"/>
      <c r="G482" s="5"/>
      <c r="H482" s="5"/>
      <c r="I482" s="5"/>
      <c r="J482" s="5"/>
      <c r="K482" s="5"/>
      <c r="L482" s="5"/>
      <c r="M482" s="6"/>
      <c r="N482" s="39" t="str">
        <f t="shared" si="8"/>
        <v/>
      </c>
      <c r="O482" s="52"/>
      <c r="P482" s="9" t="str">
        <f>IF(COUNTBLANK(F482:M482)&lt;&gt;8,1,IF(Table3[[#This Row],[Comments]]&lt;&gt;"",1,""))</f>
        <v/>
      </c>
    </row>
    <row r="483" spans="2:16" ht="36" thickBot="1">
      <c r="B483" s="47" t="s">
        <v>607</v>
      </c>
      <c r="C483" s="66" t="s">
        <v>216</v>
      </c>
      <c r="D483" s="85"/>
      <c r="E483" s="61" t="s">
        <v>62</v>
      </c>
      <c r="F483" s="38"/>
      <c r="G483" s="5"/>
      <c r="H483" s="5"/>
      <c r="I483" s="5"/>
      <c r="J483" s="5"/>
      <c r="K483" s="5"/>
      <c r="L483" s="5"/>
      <c r="M483" s="6"/>
      <c r="N483" s="39" t="str">
        <f t="shared" si="8"/>
        <v/>
      </c>
      <c r="O483" s="52"/>
      <c r="P483" s="9" t="str">
        <f>IF(COUNTBLANK(F483:M483)&lt;&gt;8,1,IF(Table3[[#This Row],[Comments]]&lt;&gt;"",1,""))</f>
        <v/>
      </c>
    </row>
    <row r="484" spans="2:16" ht="36" thickBot="1">
      <c r="B484" s="47" t="s">
        <v>607</v>
      </c>
      <c r="C484" s="66" t="s">
        <v>217</v>
      </c>
      <c r="D484" s="85"/>
      <c r="E484" s="61" t="s">
        <v>63</v>
      </c>
      <c r="F484" s="38"/>
      <c r="G484" s="5"/>
      <c r="H484" s="5"/>
      <c r="I484" s="5"/>
      <c r="J484" s="5"/>
      <c r="K484" s="5"/>
      <c r="L484" s="5"/>
      <c r="M484" s="6"/>
      <c r="N484" s="39" t="str">
        <f t="shared" si="8"/>
        <v/>
      </c>
      <c r="O484" s="52"/>
      <c r="P484" s="9" t="str">
        <f>IF(COUNTBLANK(F484:M484)&lt;&gt;8,1,IF(Table3[[#This Row],[Comments]]&lt;&gt;"",1,""))</f>
        <v/>
      </c>
    </row>
    <row r="485" spans="2:16" ht="36" thickBot="1">
      <c r="B485" s="47" t="s">
        <v>607</v>
      </c>
      <c r="C485" s="66" t="s">
        <v>217</v>
      </c>
      <c r="D485" s="85"/>
      <c r="E485" s="61" t="s">
        <v>62</v>
      </c>
      <c r="F485" s="38"/>
      <c r="G485" s="5"/>
      <c r="H485" s="5"/>
      <c r="I485" s="5"/>
      <c r="J485" s="5"/>
      <c r="K485" s="5"/>
      <c r="L485" s="5"/>
      <c r="M485" s="6"/>
      <c r="N485" s="39" t="str">
        <f t="shared" si="8"/>
        <v/>
      </c>
      <c r="O485" s="52"/>
      <c r="P485" s="9" t="str">
        <f>IF(COUNTBLANK(F485:M485)&lt;&gt;8,1,IF(Table3[[#This Row],[Comments]]&lt;&gt;"",1,""))</f>
        <v/>
      </c>
    </row>
    <row r="486" spans="2:16" ht="36" thickBot="1">
      <c r="B486" s="47" t="s">
        <v>607</v>
      </c>
      <c r="C486" s="66" t="s">
        <v>218</v>
      </c>
      <c r="D486" s="85"/>
      <c r="E486" s="61" t="s">
        <v>63</v>
      </c>
      <c r="F486" s="38"/>
      <c r="G486" s="5"/>
      <c r="H486" s="5"/>
      <c r="I486" s="5"/>
      <c r="J486" s="5"/>
      <c r="K486" s="5"/>
      <c r="L486" s="5"/>
      <c r="M486" s="6"/>
      <c r="N486" s="39" t="str">
        <f t="shared" si="8"/>
        <v/>
      </c>
      <c r="O486" s="52"/>
      <c r="P486" s="9" t="str">
        <f>IF(COUNTBLANK(F486:M486)&lt;&gt;8,1,IF(Table3[[#This Row],[Comments]]&lt;&gt;"",1,""))</f>
        <v/>
      </c>
    </row>
    <row r="487" spans="2:16" ht="36" thickBot="1">
      <c r="B487" s="47" t="s">
        <v>607</v>
      </c>
      <c r="C487" s="66" t="s">
        <v>218</v>
      </c>
      <c r="D487" s="85"/>
      <c r="E487" s="61" t="s">
        <v>62</v>
      </c>
      <c r="F487" s="38"/>
      <c r="G487" s="5"/>
      <c r="H487" s="5"/>
      <c r="I487" s="5"/>
      <c r="J487" s="5"/>
      <c r="K487" s="5"/>
      <c r="L487" s="5"/>
      <c r="M487" s="6"/>
      <c r="N487" s="39" t="str">
        <f t="shared" si="8"/>
        <v/>
      </c>
      <c r="O487" s="52"/>
      <c r="P487" s="9" t="str">
        <f>IF(COUNTBLANK(F487:M487)&lt;&gt;8,1,IF(Table3[[#This Row],[Comments]]&lt;&gt;"",1,""))</f>
        <v/>
      </c>
    </row>
    <row r="488" spans="2:16" ht="36" thickBot="1">
      <c r="B488" s="47" t="s">
        <v>607</v>
      </c>
      <c r="C488" s="66" t="s">
        <v>219</v>
      </c>
      <c r="D488" s="85"/>
      <c r="E488" s="61" t="s">
        <v>63</v>
      </c>
      <c r="F488" s="38"/>
      <c r="G488" s="5"/>
      <c r="H488" s="5"/>
      <c r="I488" s="5"/>
      <c r="J488" s="5"/>
      <c r="K488" s="5"/>
      <c r="L488" s="5"/>
      <c r="M488" s="6"/>
      <c r="N488" s="39" t="str">
        <f t="shared" si="8"/>
        <v/>
      </c>
      <c r="O488" s="52"/>
      <c r="P488" s="9" t="str">
        <f>IF(COUNTBLANK(F488:M488)&lt;&gt;8,1,IF(Table3[[#This Row],[Comments]]&lt;&gt;"",1,""))</f>
        <v/>
      </c>
    </row>
    <row r="489" spans="2:16" ht="36" thickBot="1">
      <c r="B489" s="47" t="s">
        <v>607</v>
      </c>
      <c r="C489" s="66" t="s">
        <v>219</v>
      </c>
      <c r="D489" s="85"/>
      <c r="E489" s="61" t="s">
        <v>62</v>
      </c>
      <c r="F489" s="38"/>
      <c r="G489" s="5"/>
      <c r="H489" s="5"/>
      <c r="I489" s="5"/>
      <c r="J489" s="5"/>
      <c r="K489" s="5"/>
      <c r="L489" s="5"/>
      <c r="M489" s="6"/>
      <c r="N489" s="39" t="str">
        <f t="shared" si="8"/>
        <v/>
      </c>
      <c r="O489" s="52"/>
      <c r="P489" s="9" t="str">
        <f>IF(COUNTBLANK(F489:M489)&lt;&gt;8,1,IF(Table3[[#This Row],[Comments]]&lt;&gt;"",1,""))</f>
        <v/>
      </c>
    </row>
    <row r="490" spans="2:16" ht="36" thickBot="1">
      <c r="B490" s="47" t="s">
        <v>607</v>
      </c>
      <c r="C490" s="66" t="s">
        <v>635</v>
      </c>
      <c r="D490" s="85"/>
      <c r="E490" s="61" t="s">
        <v>63</v>
      </c>
      <c r="F490" s="38"/>
      <c r="G490" s="5"/>
      <c r="H490" s="5"/>
      <c r="I490" s="5"/>
      <c r="J490" s="5"/>
      <c r="K490" s="5"/>
      <c r="L490" s="5"/>
      <c r="M490" s="6"/>
      <c r="N490" s="39" t="str">
        <f t="shared" si="8"/>
        <v/>
      </c>
      <c r="O490" s="52"/>
      <c r="P490" s="9" t="str">
        <f>IF(COUNTBLANK(F490:M490)&lt;&gt;8,1,IF(Table3[[#This Row],[Comments]]&lt;&gt;"",1,""))</f>
        <v/>
      </c>
    </row>
    <row r="491" spans="2:16" ht="36" thickBot="1">
      <c r="B491" s="47" t="s">
        <v>607</v>
      </c>
      <c r="C491" s="66" t="s">
        <v>635</v>
      </c>
      <c r="D491" s="85"/>
      <c r="E491" s="61" t="s">
        <v>62</v>
      </c>
      <c r="F491" s="38"/>
      <c r="G491" s="5"/>
      <c r="H491" s="5"/>
      <c r="I491" s="5"/>
      <c r="J491" s="5"/>
      <c r="K491" s="5"/>
      <c r="L491" s="5"/>
      <c r="M491" s="6"/>
      <c r="N491" s="39" t="str">
        <f t="shared" si="8"/>
        <v/>
      </c>
      <c r="O491" s="52"/>
      <c r="P491" s="9" t="str">
        <f>IF(COUNTBLANK(F491:M491)&lt;&gt;8,1,IF(Table3[[#This Row],[Comments]]&lt;&gt;"",1,""))</f>
        <v/>
      </c>
    </row>
    <row r="492" spans="2:16" ht="36" thickBot="1">
      <c r="B492" s="47" t="s">
        <v>607</v>
      </c>
      <c r="C492" s="66" t="s">
        <v>324</v>
      </c>
      <c r="D492" s="85"/>
      <c r="E492" s="61" t="s">
        <v>63</v>
      </c>
      <c r="F492" s="38"/>
      <c r="G492" s="5"/>
      <c r="H492" s="5"/>
      <c r="I492" s="5"/>
      <c r="J492" s="5"/>
      <c r="K492" s="5"/>
      <c r="L492" s="5"/>
      <c r="M492" s="6"/>
      <c r="N492" s="39" t="str">
        <f t="shared" si="8"/>
        <v/>
      </c>
      <c r="O492" s="52"/>
      <c r="P492" s="9" t="str">
        <f>IF(COUNTBLANK(F492:M492)&lt;&gt;8,1,IF(Table3[[#This Row],[Comments]]&lt;&gt;"",1,""))</f>
        <v/>
      </c>
    </row>
    <row r="493" spans="2:16" ht="36" thickBot="1">
      <c r="B493" s="47" t="s">
        <v>607</v>
      </c>
      <c r="C493" s="66" t="s">
        <v>324</v>
      </c>
      <c r="D493" s="85"/>
      <c r="E493" s="61" t="s">
        <v>62</v>
      </c>
      <c r="F493" s="38"/>
      <c r="G493" s="5"/>
      <c r="H493" s="5"/>
      <c r="I493" s="5"/>
      <c r="J493" s="5"/>
      <c r="K493" s="5"/>
      <c r="L493" s="5"/>
      <c r="M493" s="6"/>
      <c r="N493" s="39" t="str">
        <f t="shared" si="8"/>
        <v/>
      </c>
      <c r="O493" s="52"/>
      <c r="P493" s="9" t="str">
        <f>IF(COUNTBLANK(F493:M493)&lt;&gt;8,1,IF(Table3[[#This Row],[Comments]]&lt;&gt;"",1,""))</f>
        <v/>
      </c>
    </row>
    <row r="494" spans="2:16" ht="36" thickBot="1">
      <c r="B494" s="47" t="s">
        <v>607</v>
      </c>
      <c r="C494" s="66" t="s">
        <v>220</v>
      </c>
      <c r="D494" s="85"/>
      <c r="E494" s="61" t="s">
        <v>161</v>
      </c>
      <c r="F494" s="38"/>
      <c r="G494" s="5"/>
      <c r="H494" s="5"/>
      <c r="I494" s="5"/>
      <c r="J494" s="5"/>
      <c r="K494" s="5"/>
      <c r="L494" s="5"/>
      <c r="M494" s="6"/>
      <c r="N494" s="39" t="str">
        <f t="shared" si="8"/>
        <v/>
      </c>
      <c r="O494" s="52"/>
      <c r="P494" s="9" t="str">
        <f>IF(COUNTBLANK(F494:M494)&lt;&gt;8,1,IF(Table3[[#This Row],[Comments]]&lt;&gt;"",1,""))</f>
        <v/>
      </c>
    </row>
    <row r="495" spans="2:16" ht="36" thickBot="1">
      <c r="B495" s="47" t="s">
        <v>607</v>
      </c>
      <c r="C495" s="66" t="s">
        <v>220</v>
      </c>
      <c r="D495" s="85"/>
      <c r="E495" s="61" t="s">
        <v>63</v>
      </c>
      <c r="F495" s="38"/>
      <c r="G495" s="5"/>
      <c r="H495" s="5"/>
      <c r="I495" s="5"/>
      <c r="J495" s="5"/>
      <c r="K495" s="5"/>
      <c r="L495" s="5"/>
      <c r="M495" s="6"/>
      <c r="N495" s="39" t="str">
        <f t="shared" si="8"/>
        <v/>
      </c>
      <c r="O495" s="20"/>
      <c r="P495" s="9" t="str">
        <f>IF(COUNTBLANK(F495:M495)&lt;&gt;8,1,IF(Table3[[#This Row],[Comments]]&lt;&gt;"",1,""))</f>
        <v/>
      </c>
    </row>
    <row r="496" spans="2:16" ht="36" thickBot="1">
      <c r="B496" s="47" t="s">
        <v>607</v>
      </c>
      <c r="C496" s="66" t="s">
        <v>221</v>
      </c>
      <c r="D496" s="85"/>
      <c r="E496" s="61" t="s">
        <v>161</v>
      </c>
      <c r="F496" s="38"/>
      <c r="G496" s="5"/>
      <c r="H496" s="5"/>
      <c r="I496" s="5"/>
      <c r="J496" s="5"/>
      <c r="K496" s="5"/>
      <c r="L496" s="5"/>
      <c r="M496" s="6"/>
      <c r="N496" s="39" t="str">
        <f t="shared" si="8"/>
        <v/>
      </c>
      <c r="O496" s="52"/>
      <c r="P496" s="9" t="str">
        <f>IF(COUNTBLANK(F496:M496)&lt;&gt;8,1,IF(Table3[[#This Row],[Comments]]&lt;&gt;"",1,""))</f>
        <v/>
      </c>
    </row>
    <row r="497" spans="2:16" ht="36" thickBot="1">
      <c r="B497" s="47" t="s">
        <v>607</v>
      </c>
      <c r="C497" s="66" t="s">
        <v>628</v>
      </c>
      <c r="D497" s="85"/>
      <c r="E497" s="61" t="s">
        <v>161</v>
      </c>
      <c r="F497" s="38"/>
      <c r="G497" s="5"/>
      <c r="H497" s="5"/>
      <c r="I497" s="5"/>
      <c r="J497" s="5"/>
      <c r="K497" s="5"/>
      <c r="L497" s="5"/>
      <c r="M497" s="6"/>
      <c r="N497" s="39" t="str">
        <f t="shared" si="8"/>
        <v/>
      </c>
      <c r="O497" s="20"/>
      <c r="P497" s="9" t="str">
        <f>IF(COUNTBLANK(F497:M497)&lt;&gt;8,1,IF(Table3[[#This Row],[Comments]]&lt;&gt;"",1,""))</f>
        <v/>
      </c>
    </row>
    <row r="498" spans="2:16" ht="36" thickBot="1">
      <c r="B498" s="47" t="s">
        <v>607</v>
      </c>
      <c r="C498" s="66" t="s">
        <v>636</v>
      </c>
      <c r="D498" s="85"/>
      <c r="E498" s="61" t="s">
        <v>63</v>
      </c>
      <c r="F498" s="38"/>
      <c r="G498" s="5"/>
      <c r="H498" s="5"/>
      <c r="I498" s="5"/>
      <c r="J498" s="5"/>
      <c r="K498" s="5"/>
      <c r="L498" s="5"/>
      <c r="M498" s="6"/>
      <c r="N498" s="39" t="str">
        <f t="shared" si="8"/>
        <v/>
      </c>
      <c r="O498" s="52"/>
      <c r="P498" s="9" t="str">
        <f>IF(COUNTBLANK(F498:M498)&lt;&gt;8,1,IF(Table3[[#This Row],[Comments]]&lt;&gt;"",1,""))</f>
        <v/>
      </c>
    </row>
    <row r="499" spans="2:16" ht="36" thickBot="1">
      <c r="B499" s="47" t="s">
        <v>607</v>
      </c>
      <c r="C499" s="66" t="s">
        <v>187</v>
      </c>
      <c r="D499" s="85"/>
      <c r="E499" s="61" t="s">
        <v>63</v>
      </c>
      <c r="F499" s="38"/>
      <c r="G499" s="5"/>
      <c r="H499" s="5"/>
      <c r="I499" s="5"/>
      <c r="J499" s="5"/>
      <c r="K499" s="5"/>
      <c r="L499" s="5"/>
      <c r="M499" s="6"/>
      <c r="N499" s="39" t="str">
        <f t="shared" si="8"/>
        <v/>
      </c>
      <c r="O499" s="20"/>
      <c r="P499" s="9" t="str">
        <f>IF(COUNTBLANK(F499:M499)&lt;&gt;8,1,IF(Table3[[#This Row],[Comments]]&lt;&gt;"",1,""))</f>
        <v/>
      </c>
    </row>
    <row r="500" spans="2:16" ht="36" thickBot="1">
      <c r="B500" s="47" t="s">
        <v>607</v>
      </c>
      <c r="C500" s="66" t="s">
        <v>621</v>
      </c>
      <c r="D500" s="86" t="s">
        <v>709</v>
      </c>
      <c r="E500" s="61" t="s">
        <v>161</v>
      </c>
      <c r="F500" s="38"/>
      <c r="G500" s="5"/>
      <c r="H500" s="5"/>
      <c r="I500" s="5"/>
      <c r="J500" s="5"/>
      <c r="K500" s="5"/>
      <c r="L500" s="5"/>
      <c r="M500" s="6"/>
      <c r="N500" s="39" t="str">
        <f t="shared" si="8"/>
        <v/>
      </c>
      <c r="O500" s="20"/>
      <c r="P500" s="9" t="str">
        <f>IF(COUNTBLANK(F500:M500)&lt;&gt;8,1,IF(Table3[[#This Row],[Comments]]&lt;&gt;"",1,""))</f>
        <v/>
      </c>
    </row>
    <row r="501" spans="2:16" ht="36" thickBot="1">
      <c r="B501" s="47" t="s">
        <v>607</v>
      </c>
      <c r="C501" s="66" t="s">
        <v>621</v>
      </c>
      <c r="D501" s="86" t="s">
        <v>709</v>
      </c>
      <c r="E501" s="61" t="s">
        <v>69</v>
      </c>
      <c r="F501" s="38"/>
      <c r="G501" s="5"/>
      <c r="H501" s="5"/>
      <c r="I501" s="5"/>
      <c r="J501" s="5"/>
      <c r="K501" s="5"/>
      <c r="L501" s="5"/>
      <c r="M501" s="6"/>
      <c r="N501" s="39" t="str">
        <f t="shared" si="8"/>
        <v/>
      </c>
      <c r="O501" s="20"/>
      <c r="P501" s="9" t="str">
        <f>IF(COUNTBLANK(F501:M501)&lt;&gt;8,1,IF(Table3[[#This Row],[Comments]]&lt;&gt;"",1,""))</f>
        <v/>
      </c>
    </row>
    <row r="502" spans="2:16" ht="36" thickBot="1">
      <c r="B502" s="47" t="s">
        <v>607</v>
      </c>
      <c r="C502" s="66" t="s">
        <v>621</v>
      </c>
      <c r="D502" s="86" t="s">
        <v>709</v>
      </c>
      <c r="E502" s="61" t="s">
        <v>63</v>
      </c>
      <c r="F502" s="38"/>
      <c r="G502" s="5"/>
      <c r="H502" s="5"/>
      <c r="I502" s="5"/>
      <c r="J502" s="5"/>
      <c r="K502" s="5"/>
      <c r="L502" s="5"/>
      <c r="M502" s="6"/>
      <c r="N502" s="39" t="str">
        <f t="shared" si="8"/>
        <v/>
      </c>
      <c r="O502" s="52"/>
      <c r="P502" s="9" t="str">
        <f>IF(COUNTBLANK(F502:M502)&lt;&gt;8,1,IF(Table3[[#This Row],[Comments]]&lt;&gt;"",1,""))</f>
        <v/>
      </c>
    </row>
    <row r="503" spans="2:16" ht="36" thickBot="1">
      <c r="B503" s="47" t="s">
        <v>607</v>
      </c>
      <c r="C503" s="66" t="s">
        <v>621</v>
      </c>
      <c r="D503" s="86" t="s">
        <v>709</v>
      </c>
      <c r="E503" s="61" t="s">
        <v>62</v>
      </c>
      <c r="F503" s="38"/>
      <c r="G503" s="5"/>
      <c r="H503" s="5"/>
      <c r="I503" s="5"/>
      <c r="J503" s="5"/>
      <c r="K503" s="5"/>
      <c r="L503" s="5"/>
      <c r="M503" s="6"/>
      <c r="N503" s="39" t="str">
        <f t="shared" si="8"/>
        <v/>
      </c>
      <c r="O503" s="52"/>
      <c r="P503" s="9" t="str">
        <f>IF(COUNTBLANK(F503:M503)&lt;&gt;8,1,IF(Table3[[#This Row],[Comments]]&lt;&gt;"",1,""))</f>
        <v/>
      </c>
    </row>
    <row r="504" spans="2:16" ht="36" thickBot="1">
      <c r="B504" s="47" t="s">
        <v>607</v>
      </c>
      <c r="C504" s="66" t="s">
        <v>622</v>
      </c>
      <c r="D504" s="85"/>
      <c r="E504" s="61" t="s">
        <v>161</v>
      </c>
      <c r="F504" s="38"/>
      <c r="G504" s="5"/>
      <c r="H504" s="5"/>
      <c r="I504" s="5"/>
      <c r="J504" s="5"/>
      <c r="K504" s="5"/>
      <c r="L504" s="5"/>
      <c r="M504" s="6"/>
      <c r="N504" s="39" t="str">
        <f t="shared" si="8"/>
        <v/>
      </c>
      <c r="O504" s="20"/>
      <c r="P504" s="9" t="str">
        <f>IF(COUNTBLANK(F504:M504)&lt;&gt;8,1,IF(Table3[[#This Row],[Comments]]&lt;&gt;"",1,""))</f>
        <v/>
      </c>
    </row>
    <row r="505" spans="2:16" ht="36" thickBot="1">
      <c r="B505" s="47" t="s">
        <v>607</v>
      </c>
      <c r="C505" s="66" t="s">
        <v>622</v>
      </c>
      <c r="D505" s="85"/>
      <c r="E505" s="61" t="s">
        <v>63</v>
      </c>
      <c r="F505" s="38"/>
      <c r="G505" s="5"/>
      <c r="H505" s="5"/>
      <c r="I505" s="5"/>
      <c r="J505" s="5"/>
      <c r="K505" s="5"/>
      <c r="L505" s="5"/>
      <c r="M505" s="6"/>
      <c r="N505" s="39" t="str">
        <f t="shared" si="8"/>
        <v/>
      </c>
      <c r="O505" s="20"/>
      <c r="P505" s="9" t="str">
        <f>IF(COUNTBLANK(F505:M505)&lt;&gt;8,1,IF(Table3[[#This Row],[Comments]]&lt;&gt;"",1,""))</f>
        <v/>
      </c>
    </row>
    <row r="506" spans="2:16" ht="36" thickBot="1">
      <c r="B506" s="47" t="s">
        <v>607</v>
      </c>
      <c r="C506" s="66" t="s">
        <v>622</v>
      </c>
      <c r="D506" s="85"/>
      <c r="E506" s="61" t="s">
        <v>62</v>
      </c>
      <c r="F506" s="38"/>
      <c r="G506" s="5"/>
      <c r="H506" s="5"/>
      <c r="I506" s="5"/>
      <c r="J506" s="5"/>
      <c r="K506" s="5"/>
      <c r="L506" s="5"/>
      <c r="M506" s="6"/>
      <c r="N506" s="39" t="str">
        <f t="shared" si="8"/>
        <v/>
      </c>
      <c r="O506" s="52"/>
      <c r="P506" s="9" t="str">
        <f>IF(COUNTBLANK(F506:M506)&lt;&gt;8,1,IF(Table3[[#This Row],[Comments]]&lt;&gt;"",1,""))</f>
        <v/>
      </c>
    </row>
    <row r="507" spans="2:16" ht="36" thickBot="1">
      <c r="B507" s="47" t="s">
        <v>607</v>
      </c>
      <c r="C507" s="66" t="s">
        <v>710</v>
      </c>
      <c r="D507" s="86" t="s">
        <v>709</v>
      </c>
      <c r="E507" s="61" t="s">
        <v>161</v>
      </c>
      <c r="F507" s="38"/>
      <c r="G507" s="5"/>
      <c r="H507" s="5"/>
      <c r="I507" s="5"/>
      <c r="J507" s="5"/>
      <c r="K507" s="5"/>
      <c r="L507" s="5"/>
      <c r="M507" s="6"/>
      <c r="N507" s="39" t="str">
        <f t="shared" si="8"/>
        <v/>
      </c>
      <c r="O507" s="20"/>
      <c r="P507" s="9" t="str">
        <f>IF(COUNTBLANK(F507:M507)&lt;&gt;8,1,IF(Table3[[#This Row],[Comments]]&lt;&gt;"",1,""))</f>
        <v/>
      </c>
    </row>
    <row r="508" spans="2:16" ht="36" thickBot="1">
      <c r="B508" s="47" t="s">
        <v>607</v>
      </c>
      <c r="C508" s="66" t="s">
        <v>710</v>
      </c>
      <c r="D508" s="86" t="s">
        <v>709</v>
      </c>
      <c r="E508" s="61" t="s">
        <v>63</v>
      </c>
      <c r="F508" s="38"/>
      <c r="G508" s="5"/>
      <c r="H508" s="5"/>
      <c r="I508" s="5"/>
      <c r="J508" s="5"/>
      <c r="K508" s="5"/>
      <c r="L508" s="5"/>
      <c r="M508" s="6"/>
      <c r="N508" s="39" t="str">
        <f t="shared" si="8"/>
        <v/>
      </c>
      <c r="O508" s="52"/>
      <c r="P508" s="9" t="str">
        <f>IF(COUNTBLANK(F508:M508)&lt;&gt;8,1,IF(Table3[[#This Row],[Comments]]&lt;&gt;"",1,""))</f>
        <v/>
      </c>
    </row>
    <row r="509" spans="2:16" ht="36" thickBot="1">
      <c r="B509" s="47" t="s">
        <v>607</v>
      </c>
      <c r="C509" s="66" t="s">
        <v>402</v>
      </c>
      <c r="D509" s="85"/>
      <c r="E509" s="61" t="s">
        <v>161</v>
      </c>
      <c r="F509" s="38"/>
      <c r="G509" s="5"/>
      <c r="H509" s="5"/>
      <c r="I509" s="5"/>
      <c r="J509" s="5"/>
      <c r="K509" s="5"/>
      <c r="L509" s="5"/>
      <c r="M509" s="6"/>
      <c r="N509" s="39" t="str">
        <f t="shared" si="8"/>
        <v/>
      </c>
      <c r="O509" s="52"/>
      <c r="P509" s="9" t="str">
        <f>IF(COUNTBLANK(F509:M509)&lt;&gt;8,1,IF(Table3[[#This Row],[Comments]]&lt;&gt;"",1,""))</f>
        <v/>
      </c>
    </row>
    <row r="510" spans="2:16" ht="36" thickBot="1">
      <c r="B510" s="47" t="s">
        <v>607</v>
      </c>
      <c r="C510" s="66" t="s">
        <v>222</v>
      </c>
      <c r="D510" s="85"/>
      <c r="E510" s="61" t="s">
        <v>63</v>
      </c>
      <c r="F510" s="38"/>
      <c r="G510" s="5"/>
      <c r="H510" s="5"/>
      <c r="I510" s="5"/>
      <c r="J510" s="5"/>
      <c r="K510" s="5"/>
      <c r="L510" s="5"/>
      <c r="M510" s="6"/>
      <c r="N510" s="39" t="str">
        <f t="shared" si="8"/>
        <v/>
      </c>
      <c r="O510" s="20"/>
      <c r="P510" s="9" t="str">
        <f>IF(COUNTBLANK(F510:M510)&lt;&gt;8,1,IF(Table3[[#This Row],[Comments]]&lt;&gt;"",1,""))</f>
        <v/>
      </c>
    </row>
    <row r="511" spans="2:16" ht="36" thickBot="1">
      <c r="B511" s="47" t="s">
        <v>607</v>
      </c>
      <c r="C511" s="66" t="s">
        <v>222</v>
      </c>
      <c r="D511" s="85"/>
      <c r="E511" s="61" t="s">
        <v>62</v>
      </c>
      <c r="F511" s="38"/>
      <c r="G511" s="5"/>
      <c r="H511" s="5"/>
      <c r="I511" s="5"/>
      <c r="J511" s="5"/>
      <c r="K511" s="5"/>
      <c r="L511" s="5"/>
      <c r="M511" s="6"/>
      <c r="N511" s="39" t="str">
        <f t="shared" si="8"/>
        <v/>
      </c>
      <c r="O511" s="52"/>
      <c r="P511" s="9" t="str">
        <f>IF(COUNTBLANK(F511:M511)&lt;&gt;8,1,IF(Table3[[#This Row],[Comments]]&lt;&gt;"",1,""))</f>
        <v/>
      </c>
    </row>
    <row r="512" spans="2:16" ht="36" thickBot="1">
      <c r="B512" s="47" t="s">
        <v>607</v>
      </c>
      <c r="C512" s="66" t="s">
        <v>223</v>
      </c>
      <c r="D512" s="85"/>
      <c r="E512" s="61" t="s">
        <v>161</v>
      </c>
      <c r="F512" s="38"/>
      <c r="G512" s="5"/>
      <c r="H512" s="5"/>
      <c r="I512" s="5"/>
      <c r="J512" s="5"/>
      <c r="K512" s="5"/>
      <c r="L512" s="5"/>
      <c r="M512" s="6"/>
      <c r="N512" s="39" t="str">
        <f t="shared" si="8"/>
        <v/>
      </c>
      <c r="O512" s="52"/>
      <c r="P512" s="9" t="str">
        <f>IF(COUNTBLANK(F512:M512)&lt;&gt;8,1,IF(Table3[[#This Row],[Comments]]&lt;&gt;"",1,""))</f>
        <v/>
      </c>
    </row>
    <row r="513" spans="2:16" ht="36" thickBot="1">
      <c r="B513" s="47" t="s">
        <v>607</v>
      </c>
      <c r="C513" s="66" t="s">
        <v>223</v>
      </c>
      <c r="D513" s="85"/>
      <c r="E513" s="61" t="s">
        <v>63</v>
      </c>
      <c r="F513" s="38"/>
      <c r="G513" s="5"/>
      <c r="H513" s="5"/>
      <c r="I513" s="5"/>
      <c r="J513" s="5"/>
      <c r="K513" s="5"/>
      <c r="L513" s="5"/>
      <c r="M513" s="6"/>
      <c r="N513" s="39" t="str">
        <f t="shared" si="8"/>
        <v/>
      </c>
      <c r="O513" s="52"/>
      <c r="P513" s="9" t="str">
        <f>IF(COUNTBLANK(F513:M513)&lt;&gt;8,1,IF(Table3[[#This Row],[Comments]]&lt;&gt;"",1,""))</f>
        <v/>
      </c>
    </row>
    <row r="514" spans="2:16" ht="36" thickBot="1">
      <c r="B514" s="47" t="s">
        <v>607</v>
      </c>
      <c r="C514" s="66" t="s">
        <v>223</v>
      </c>
      <c r="D514" s="85"/>
      <c r="E514" s="61" t="s">
        <v>62</v>
      </c>
      <c r="F514" s="38"/>
      <c r="G514" s="5"/>
      <c r="H514" s="5"/>
      <c r="I514" s="5"/>
      <c r="J514" s="5"/>
      <c r="K514" s="5"/>
      <c r="L514" s="5"/>
      <c r="M514" s="6"/>
      <c r="N514" s="39" t="str">
        <f t="shared" si="8"/>
        <v/>
      </c>
      <c r="O514" s="52"/>
      <c r="P514" s="9" t="str">
        <f>IF(COUNTBLANK(F514:M514)&lt;&gt;8,1,IF(Table3[[#This Row],[Comments]]&lt;&gt;"",1,""))</f>
        <v/>
      </c>
    </row>
    <row r="515" spans="2:16" ht="36" thickBot="1">
      <c r="B515" s="47" t="s">
        <v>607</v>
      </c>
      <c r="C515" s="66" t="s">
        <v>403</v>
      </c>
      <c r="D515" s="85"/>
      <c r="E515" s="61" t="s">
        <v>161</v>
      </c>
      <c r="F515" s="38"/>
      <c r="G515" s="5"/>
      <c r="H515" s="5"/>
      <c r="I515" s="5"/>
      <c r="J515" s="5"/>
      <c r="K515" s="5"/>
      <c r="L515" s="5"/>
      <c r="M515" s="6"/>
      <c r="N515" s="39" t="str">
        <f t="shared" si="8"/>
        <v/>
      </c>
      <c r="O515" s="52"/>
      <c r="P515" s="9" t="str">
        <f>IF(COUNTBLANK(F515:M515)&lt;&gt;8,1,IF(Table3[[#This Row],[Comments]]&lt;&gt;"",1,""))</f>
        <v/>
      </c>
    </row>
    <row r="516" spans="2:16" ht="36" thickBot="1">
      <c r="B516" s="47" t="s">
        <v>607</v>
      </c>
      <c r="C516" s="66" t="s">
        <v>338</v>
      </c>
      <c r="D516" s="85"/>
      <c r="E516" s="61" t="s">
        <v>161</v>
      </c>
      <c r="F516" s="38"/>
      <c r="G516" s="5"/>
      <c r="H516" s="5"/>
      <c r="I516" s="5"/>
      <c r="J516" s="5"/>
      <c r="K516" s="5"/>
      <c r="L516" s="5"/>
      <c r="M516" s="6"/>
      <c r="N516" s="39" t="str">
        <f t="shared" si="8"/>
        <v/>
      </c>
      <c r="O516" s="20"/>
      <c r="P516" s="9" t="str">
        <f>IF(COUNTBLANK(F516:M516)&lt;&gt;8,1,IF(Table3[[#This Row],[Comments]]&lt;&gt;"",1,""))</f>
        <v/>
      </c>
    </row>
    <row r="517" spans="2:16" ht="36" thickBot="1">
      <c r="B517" s="47" t="s">
        <v>607</v>
      </c>
      <c r="C517" s="66" t="s">
        <v>338</v>
      </c>
      <c r="D517" s="85"/>
      <c r="E517" s="61" t="s">
        <v>63</v>
      </c>
      <c r="F517" s="38"/>
      <c r="G517" s="5"/>
      <c r="H517" s="5"/>
      <c r="I517" s="5"/>
      <c r="J517" s="5"/>
      <c r="K517" s="5"/>
      <c r="L517" s="5"/>
      <c r="M517" s="6"/>
      <c r="N517" s="39" t="str">
        <f t="shared" ref="N517:N580" si="9">IF(SUM(F517:M517)&gt;0,SUM(F517:M517) &amp;" units","")</f>
        <v/>
      </c>
      <c r="O517" s="52"/>
      <c r="P517" s="9" t="str">
        <f>IF(COUNTBLANK(F517:M517)&lt;&gt;8,1,IF(Table3[[#This Row],[Comments]]&lt;&gt;"",1,""))</f>
        <v/>
      </c>
    </row>
    <row r="518" spans="2:16" ht="36" thickBot="1">
      <c r="B518" s="47" t="s">
        <v>607</v>
      </c>
      <c r="C518" s="66" t="s">
        <v>338</v>
      </c>
      <c r="D518" s="85"/>
      <c r="E518" s="61" t="s">
        <v>62</v>
      </c>
      <c r="F518" s="38"/>
      <c r="G518" s="5"/>
      <c r="H518" s="5"/>
      <c r="I518" s="5"/>
      <c r="J518" s="5"/>
      <c r="K518" s="5"/>
      <c r="L518" s="5"/>
      <c r="M518" s="6"/>
      <c r="N518" s="39" t="str">
        <f t="shared" si="9"/>
        <v/>
      </c>
      <c r="O518" s="52"/>
      <c r="P518" s="9" t="str">
        <f>IF(COUNTBLANK(F518:M518)&lt;&gt;8,1,IF(Table3[[#This Row],[Comments]]&lt;&gt;"",1,""))</f>
        <v/>
      </c>
    </row>
    <row r="519" spans="2:16" ht="36" thickBot="1">
      <c r="B519" s="47" t="s">
        <v>607</v>
      </c>
      <c r="C519" s="66" t="s">
        <v>404</v>
      </c>
      <c r="D519" s="85"/>
      <c r="E519" s="61" t="s">
        <v>69</v>
      </c>
      <c r="F519" s="38"/>
      <c r="G519" s="5"/>
      <c r="H519" s="5"/>
      <c r="I519" s="5"/>
      <c r="J519" s="5"/>
      <c r="K519" s="5"/>
      <c r="L519" s="5"/>
      <c r="M519" s="6"/>
      <c r="N519" s="39" t="str">
        <f t="shared" si="9"/>
        <v/>
      </c>
      <c r="O519" s="52"/>
      <c r="P519" s="9" t="str">
        <f>IF(COUNTBLANK(F519:M519)&lt;&gt;8,1,IF(Table3[[#This Row],[Comments]]&lt;&gt;"",1,""))</f>
        <v/>
      </c>
    </row>
    <row r="520" spans="2:16" ht="36" thickBot="1">
      <c r="B520" s="47" t="s">
        <v>607</v>
      </c>
      <c r="C520" s="66" t="s">
        <v>224</v>
      </c>
      <c r="D520" s="85"/>
      <c r="E520" s="61" t="s">
        <v>161</v>
      </c>
      <c r="F520" s="38"/>
      <c r="G520" s="5"/>
      <c r="H520" s="5"/>
      <c r="I520" s="5"/>
      <c r="J520" s="5"/>
      <c r="K520" s="5"/>
      <c r="L520" s="5"/>
      <c r="M520" s="6"/>
      <c r="N520" s="39" t="str">
        <f t="shared" si="9"/>
        <v/>
      </c>
      <c r="O520" s="52"/>
      <c r="P520" s="9" t="str">
        <f>IF(COUNTBLANK(F520:M520)&lt;&gt;8,1,IF(Table3[[#This Row],[Comments]]&lt;&gt;"",1,""))</f>
        <v/>
      </c>
    </row>
    <row r="521" spans="2:16" ht="36" thickBot="1">
      <c r="B521" s="47" t="s">
        <v>607</v>
      </c>
      <c r="C521" s="66" t="s">
        <v>224</v>
      </c>
      <c r="D521" s="85"/>
      <c r="E521" s="61" t="s">
        <v>63</v>
      </c>
      <c r="F521" s="38"/>
      <c r="G521" s="5"/>
      <c r="H521" s="5"/>
      <c r="I521" s="5"/>
      <c r="J521" s="5"/>
      <c r="K521" s="5"/>
      <c r="L521" s="5"/>
      <c r="M521" s="6"/>
      <c r="N521" s="39" t="str">
        <f t="shared" si="9"/>
        <v/>
      </c>
      <c r="O521" s="20"/>
      <c r="P521" s="9" t="str">
        <f>IF(COUNTBLANK(F521:M521)&lt;&gt;8,1,IF(Table3[[#This Row],[Comments]]&lt;&gt;"",1,""))</f>
        <v/>
      </c>
    </row>
    <row r="522" spans="2:16" ht="36" thickBot="1">
      <c r="B522" s="47" t="s">
        <v>607</v>
      </c>
      <c r="C522" s="66" t="s">
        <v>224</v>
      </c>
      <c r="D522" s="85"/>
      <c r="E522" s="61" t="s">
        <v>62</v>
      </c>
      <c r="F522" s="38"/>
      <c r="G522" s="5"/>
      <c r="H522" s="5"/>
      <c r="I522" s="5"/>
      <c r="J522" s="5"/>
      <c r="K522" s="5"/>
      <c r="L522" s="5"/>
      <c r="M522" s="6"/>
      <c r="N522" s="39" t="str">
        <f t="shared" si="9"/>
        <v/>
      </c>
      <c r="O522" s="20"/>
      <c r="P522" s="9" t="str">
        <f>IF(COUNTBLANK(F522:M522)&lt;&gt;8,1,IF(Table3[[#This Row],[Comments]]&lt;&gt;"",1,""))</f>
        <v/>
      </c>
    </row>
    <row r="523" spans="2:16" ht="36" thickBot="1">
      <c r="B523" s="47" t="s">
        <v>607</v>
      </c>
      <c r="C523" s="66" t="s">
        <v>225</v>
      </c>
      <c r="D523" s="85"/>
      <c r="E523" s="61" t="s">
        <v>63</v>
      </c>
      <c r="F523" s="38"/>
      <c r="G523" s="5"/>
      <c r="H523" s="5"/>
      <c r="I523" s="5"/>
      <c r="J523" s="5"/>
      <c r="K523" s="5"/>
      <c r="L523" s="5"/>
      <c r="M523" s="6"/>
      <c r="N523" s="39" t="str">
        <f t="shared" si="9"/>
        <v/>
      </c>
      <c r="O523" s="20"/>
      <c r="P523" s="9" t="str">
        <f>IF(COUNTBLANK(F523:M523)&lt;&gt;8,1,IF(Table3[[#This Row],[Comments]]&lt;&gt;"",1,""))</f>
        <v/>
      </c>
    </row>
    <row r="524" spans="2:16" ht="36" thickBot="1">
      <c r="B524" s="47" t="s">
        <v>607</v>
      </c>
      <c r="C524" s="66" t="s">
        <v>225</v>
      </c>
      <c r="D524" s="85"/>
      <c r="E524" s="61" t="s">
        <v>62</v>
      </c>
      <c r="F524" s="38"/>
      <c r="G524" s="5"/>
      <c r="H524" s="5"/>
      <c r="I524" s="5"/>
      <c r="J524" s="5"/>
      <c r="K524" s="5"/>
      <c r="L524" s="5"/>
      <c r="M524" s="6"/>
      <c r="N524" s="39" t="str">
        <f t="shared" si="9"/>
        <v/>
      </c>
      <c r="O524" s="20"/>
      <c r="P524" s="9" t="str">
        <f>IF(COUNTBLANK(F524:M524)&lt;&gt;8,1,IF(Table3[[#This Row],[Comments]]&lt;&gt;"",1,""))</f>
        <v/>
      </c>
    </row>
    <row r="525" spans="2:16" ht="36" thickBot="1">
      <c r="B525" s="47" t="s">
        <v>607</v>
      </c>
      <c r="C525" s="66" t="s">
        <v>340</v>
      </c>
      <c r="D525" s="85"/>
      <c r="E525" s="61" t="s">
        <v>161</v>
      </c>
      <c r="F525" s="38"/>
      <c r="G525" s="5"/>
      <c r="H525" s="5"/>
      <c r="I525" s="5"/>
      <c r="J525" s="5"/>
      <c r="K525" s="5"/>
      <c r="L525" s="5"/>
      <c r="M525" s="6"/>
      <c r="N525" s="39" t="str">
        <f t="shared" si="9"/>
        <v/>
      </c>
      <c r="O525" s="52"/>
      <c r="P525" s="9" t="str">
        <f>IF(COUNTBLANK(F525:M525)&lt;&gt;8,1,IF(Table3[[#This Row],[Comments]]&lt;&gt;"",1,""))</f>
        <v/>
      </c>
    </row>
    <row r="526" spans="2:16" ht="36" thickBot="1">
      <c r="B526" s="47" t="s">
        <v>607</v>
      </c>
      <c r="C526" s="66" t="s">
        <v>340</v>
      </c>
      <c r="D526" s="85"/>
      <c r="E526" s="61" t="s">
        <v>69</v>
      </c>
      <c r="F526" s="38"/>
      <c r="G526" s="5"/>
      <c r="H526" s="5"/>
      <c r="I526" s="5"/>
      <c r="J526" s="5"/>
      <c r="K526" s="5"/>
      <c r="L526" s="5"/>
      <c r="M526" s="6"/>
      <c r="N526" s="39" t="str">
        <f t="shared" si="9"/>
        <v/>
      </c>
      <c r="O526" s="52"/>
      <c r="P526" s="55" t="str">
        <f>IF(COUNTBLANK(F526:M526)&lt;&gt;8,1,IF(Table3[[#This Row],[Comments]]&lt;&gt;"",1,""))</f>
        <v/>
      </c>
    </row>
    <row r="527" spans="2:16" ht="36" thickBot="1">
      <c r="B527" s="47" t="s">
        <v>607</v>
      </c>
      <c r="C527" s="66" t="s">
        <v>629</v>
      </c>
      <c r="D527" s="85"/>
      <c r="E527" s="61" t="s">
        <v>161</v>
      </c>
      <c r="F527" s="38"/>
      <c r="G527" s="5"/>
      <c r="H527" s="5"/>
      <c r="I527" s="5"/>
      <c r="J527" s="5"/>
      <c r="K527" s="5"/>
      <c r="L527" s="5"/>
      <c r="M527" s="6"/>
      <c r="N527" s="39" t="str">
        <f t="shared" si="9"/>
        <v/>
      </c>
      <c r="O527" s="52"/>
      <c r="P527" s="9" t="str">
        <f>IF(COUNTBLANK(F527:M527)&lt;&gt;8,1,IF(Table3[[#This Row],[Comments]]&lt;&gt;"",1,""))</f>
        <v/>
      </c>
    </row>
    <row r="528" spans="2:16" ht="36" thickBot="1">
      <c r="B528" s="47" t="s">
        <v>607</v>
      </c>
      <c r="C528" s="66" t="s">
        <v>226</v>
      </c>
      <c r="D528" s="85"/>
      <c r="E528" s="61" t="s">
        <v>63</v>
      </c>
      <c r="F528" s="38"/>
      <c r="G528" s="5"/>
      <c r="H528" s="5"/>
      <c r="I528" s="5"/>
      <c r="J528" s="5"/>
      <c r="K528" s="5"/>
      <c r="L528" s="5"/>
      <c r="M528" s="6"/>
      <c r="N528" s="39" t="str">
        <f t="shared" si="9"/>
        <v/>
      </c>
      <c r="O528" s="20"/>
      <c r="P528" s="9" t="str">
        <f>IF(COUNTBLANK(F528:M528)&lt;&gt;8,1,IF(Table3[[#This Row],[Comments]]&lt;&gt;"",1,""))</f>
        <v/>
      </c>
    </row>
    <row r="529" spans="2:16" ht="36" thickBot="1">
      <c r="B529" s="47" t="s">
        <v>607</v>
      </c>
      <c r="C529" s="66" t="s">
        <v>226</v>
      </c>
      <c r="D529" s="85"/>
      <c r="E529" s="61" t="s">
        <v>62</v>
      </c>
      <c r="F529" s="38"/>
      <c r="G529" s="5"/>
      <c r="H529" s="5"/>
      <c r="I529" s="5"/>
      <c r="J529" s="5"/>
      <c r="K529" s="5"/>
      <c r="L529" s="5"/>
      <c r="M529" s="6"/>
      <c r="N529" s="39" t="str">
        <f t="shared" si="9"/>
        <v/>
      </c>
      <c r="O529" s="52"/>
      <c r="P529" s="9" t="str">
        <f>IF(COUNTBLANK(F529:M529)&lt;&gt;8,1,IF(Table3[[#This Row],[Comments]]&lt;&gt;"",1,""))</f>
        <v/>
      </c>
    </row>
    <row r="530" spans="2:16" ht="36" thickBot="1">
      <c r="B530" s="47" t="s">
        <v>607</v>
      </c>
      <c r="C530" s="66" t="s">
        <v>341</v>
      </c>
      <c r="D530" s="85"/>
      <c r="E530" s="61" t="s">
        <v>161</v>
      </c>
      <c r="F530" s="38"/>
      <c r="G530" s="5"/>
      <c r="H530" s="5"/>
      <c r="I530" s="5"/>
      <c r="J530" s="5"/>
      <c r="K530" s="5"/>
      <c r="L530" s="5"/>
      <c r="M530" s="6"/>
      <c r="N530" s="39" t="str">
        <f t="shared" si="9"/>
        <v/>
      </c>
      <c r="O530" s="52"/>
      <c r="P530" s="9" t="str">
        <f>IF(COUNTBLANK(F530:M530)&lt;&gt;8,1,IF(Table3[[#This Row],[Comments]]&lt;&gt;"",1,""))</f>
        <v/>
      </c>
    </row>
    <row r="531" spans="2:16" ht="36" thickBot="1">
      <c r="B531" s="47" t="s">
        <v>607</v>
      </c>
      <c r="C531" s="66" t="s">
        <v>227</v>
      </c>
      <c r="D531" s="85"/>
      <c r="E531" s="61" t="s">
        <v>161</v>
      </c>
      <c r="F531" s="38"/>
      <c r="G531" s="5"/>
      <c r="H531" s="5"/>
      <c r="I531" s="5"/>
      <c r="J531" s="5"/>
      <c r="K531" s="5"/>
      <c r="L531" s="5"/>
      <c r="M531" s="6"/>
      <c r="N531" s="39" t="str">
        <f t="shared" si="9"/>
        <v/>
      </c>
      <c r="O531" s="20"/>
      <c r="P531" s="9" t="str">
        <f>IF(COUNTBLANK(F531:M531)&lt;&gt;8,1,IF(Table3[[#This Row],[Comments]]&lt;&gt;"",1,""))</f>
        <v/>
      </c>
    </row>
    <row r="532" spans="2:16" ht="36" thickBot="1">
      <c r="B532" s="47" t="s">
        <v>607</v>
      </c>
      <c r="C532" s="66" t="s">
        <v>227</v>
      </c>
      <c r="D532" s="85"/>
      <c r="E532" s="61" t="s">
        <v>69</v>
      </c>
      <c r="F532" s="38"/>
      <c r="G532" s="5"/>
      <c r="H532" s="5"/>
      <c r="I532" s="5"/>
      <c r="J532" s="5"/>
      <c r="K532" s="5"/>
      <c r="L532" s="5"/>
      <c r="M532" s="6"/>
      <c r="N532" s="39" t="str">
        <f t="shared" si="9"/>
        <v/>
      </c>
      <c r="O532" s="52"/>
      <c r="P532" s="9" t="str">
        <f>IF(COUNTBLANK(F532:M532)&lt;&gt;8,1,IF(Table3[[#This Row],[Comments]]&lt;&gt;"",1,""))</f>
        <v/>
      </c>
    </row>
    <row r="533" spans="2:16" ht="36" thickBot="1">
      <c r="B533" s="47" t="s">
        <v>607</v>
      </c>
      <c r="C533" s="66" t="s">
        <v>227</v>
      </c>
      <c r="D533" s="85"/>
      <c r="E533" s="61" t="s">
        <v>63</v>
      </c>
      <c r="F533" s="38"/>
      <c r="G533" s="5"/>
      <c r="H533" s="5"/>
      <c r="I533" s="5"/>
      <c r="J533" s="5"/>
      <c r="K533" s="5"/>
      <c r="L533" s="5"/>
      <c r="M533" s="6"/>
      <c r="N533" s="39" t="str">
        <f t="shared" si="9"/>
        <v/>
      </c>
      <c r="O533" s="20"/>
      <c r="P533" s="9" t="str">
        <f>IF(COUNTBLANK(F533:M533)&lt;&gt;8,1,IF(Table3[[#This Row],[Comments]]&lt;&gt;"",1,""))</f>
        <v/>
      </c>
    </row>
    <row r="534" spans="2:16" ht="36" thickBot="1">
      <c r="B534" s="47" t="s">
        <v>607</v>
      </c>
      <c r="C534" s="66" t="s">
        <v>227</v>
      </c>
      <c r="D534" s="85"/>
      <c r="E534" s="61" t="s">
        <v>62</v>
      </c>
      <c r="F534" s="38"/>
      <c r="G534" s="5"/>
      <c r="H534" s="5"/>
      <c r="I534" s="5"/>
      <c r="J534" s="5"/>
      <c r="K534" s="5"/>
      <c r="L534" s="5"/>
      <c r="M534" s="6"/>
      <c r="N534" s="39" t="str">
        <f t="shared" si="9"/>
        <v/>
      </c>
      <c r="O534" s="52"/>
      <c r="P534" s="9" t="str">
        <f>IF(COUNTBLANK(F534:M534)&lt;&gt;8,1,IF(Table3[[#This Row],[Comments]]&lt;&gt;"",1,""))</f>
        <v/>
      </c>
    </row>
    <row r="535" spans="2:16" ht="36" thickBot="1">
      <c r="B535" s="47" t="s">
        <v>607</v>
      </c>
      <c r="C535" s="66" t="s">
        <v>405</v>
      </c>
      <c r="D535" s="85"/>
      <c r="E535" s="61" t="s">
        <v>63</v>
      </c>
      <c r="F535" s="38"/>
      <c r="G535" s="5"/>
      <c r="H535" s="5"/>
      <c r="I535" s="5"/>
      <c r="J535" s="5"/>
      <c r="K535" s="5"/>
      <c r="L535" s="5"/>
      <c r="M535" s="6"/>
      <c r="N535" s="39" t="str">
        <f t="shared" si="9"/>
        <v/>
      </c>
      <c r="O535" s="52"/>
      <c r="P535" s="9" t="str">
        <f>IF(COUNTBLANK(F535:M535)&lt;&gt;8,1,IF(Table3[[#This Row],[Comments]]&lt;&gt;"",1,""))</f>
        <v/>
      </c>
    </row>
    <row r="536" spans="2:16" ht="36" thickBot="1">
      <c r="B536" s="47" t="s">
        <v>607</v>
      </c>
      <c r="C536" s="66" t="s">
        <v>405</v>
      </c>
      <c r="D536" s="85"/>
      <c r="E536" s="61" t="s">
        <v>62</v>
      </c>
      <c r="F536" s="38"/>
      <c r="G536" s="5"/>
      <c r="H536" s="5"/>
      <c r="I536" s="5"/>
      <c r="J536" s="5"/>
      <c r="K536" s="5"/>
      <c r="L536" s="5"/>
      <c r="M536" s="6"/>
      <c r="N536" s="39" t="str">
        <f t="shared" si="9"/>
        <v/>
      </c>
      <c r="O536" s="52"/>
      <c r="P536" s="9" t="str">
        <f>IF(COUNTBLANK(F536:M536)&lt;&gt;8,1,IF(Table3[[#This Row],[Comments]]&lt;&gt;"",1,""))</f>
        <v/>
      </c>
    </row>
    <row r="537" spans="2:16" ht="36" thickBot="1">
      <c r="B537" s="47" t="s">
        <v>607</v>
      </c>
      <c r="C537" s="66" t="s">
        <v>630</v>
      </c>
      <c r="D537" s="85"/>
      <c r="E537" s="61" t="s">
        <v>161</v>
      </c>
      <c r="F537" s="38"/>
      <c r="G537" s="5"/>
      <c r="H537" s="5"/>
      <c r="I537" s="5"/>
      <c r="J537" s="5"/>
      <c r="K537" s="5"/>
      <c r="L537" s="5"/>
      <c r="M537" s="6"/>
      <c r="N537" s="39" t="str">
        <f t="shared" si="9"/>
        <v/>
      </c>
      <c r="O537" s="20"/>
      <c r="P537" s="9" t="str">
        <f>IF(COUNTBLANK(F537:M537)&lt;&gt;8,1,IF(Table3[[#This Row],[Comments]]&lt;&gt;"",1,""))</f>
        <v/>
      </c>
    </row>
    <row r="538" spans="2:16" ht="36" thickBot="1">
      <c r="B538" s="47" t="s">
        <v>607</v>
      </c>
      <c r="C538" s="66" t="s">
        <v>228</v>
      </c>
      <c r="D538" s="85"/>
      <c r="E538" s="61" t="s">
        <v>161</v>
      </c>
      <c r="F538" s="38"/>
      <c r="G538" s="5"/>
      <c r="H538" s="5"/>
      <c r="I538" s="5"/>
      <c r="J538" s="5"/>
      <c r="K538" s="5"/>
      <c r="L538" s="5"/>
      <c r="M538" s="6"/>
      <c r="N538" s="39" t="str">
        <f t="shared" si="9"/>
        <v/>
      </c>
      <c r="O538" s="20"/>
      <c r="P538" s="9" t="str">
        <f>IF(COUNTBLANK(F538:M538)&lt;&gt;8,1,IF(Table3[[#This Row],[Comments]]&lt;&gt;"",1,""))</f>
        <v/>
      </c>
    </row>
    <row r="539" spans="2:16" ht="36" thickBot="1">
      <c r="B539" s="47" t="s">
        <v>607</v>
      </c>
      <c r="C539" s="66" t="s">
        <v>228</v>
      </c>
      <c r="D539" s="85"/>
      <c r="E539" s="62" t="s">
        <v>63</v>
      </c>
      <c r="F539" s="57"/>
      <c r="G539" s="5"/>
      <c r="H539" s="5"/>
      <c r="I539" s="5"/>
      <c r="J539" s="5"/>
      <c r="K539" s="5"/>
      <c r="L539" s="5"/>
      <c r="M539" s="59"/>
      <c r="N539" s="58" t="str">
        <f t="shared" si="9"/>
        <v/>
      </c>
      <c r="O539" s="20"/>
      <c r="P539" s="56" t="str">
        <f>IF(COUNTBLANK(F539:M539)&lt;&gt;8,1,IF(Table3[[#This Row],[Comments]]&lt;&gt;"",1,""))</f>
        <v/>
      </c>
    </row>
    <row r="540" spans="2:16" ht="36" thickBot="1">
      <c r="B540" s="47" t="s">
        <v>607</v>
      </c>
      <c r="C540" s="66" t="s">
        <v>229</v>
      </c>
      <c r="D540" s="85"/>
      <c r="E540" s="61" t="s">
        <v>161</v>
      </c>
      <c r="F540" s="38"/>
      <c r="G540" s="5"/>
      <c r="H540" s="5"/>
      <c r="I540" s="5"/>
      <c r="J540" s="5"/>
      <c r="K540" s="5"/>
      <c r="L540" s="5"/>
      <c r="M540" s="6"/>
      <c r="N540" s="39" t="str">
        <f t="shared" si="9"/>
        <v/>
      </c>
      <c r="O540" s="52"/>
      <c r="P540" s="9" t="str">
        <f>IF(COUNTBLANK(F540:M540)&lt;&gt;8,1,IF(Table3[[#This Row],[Comments]]&lt;&gt;"",1,""))</f>
        <v/>
      </c>
    </row>
    <row r="541" spans="2:16" ht="36" thickBot="1">
      <c r="B541" s="47" t="s">
        <v>607</v>
      </c>
      <c r="C541" s="66" t="s">
        <v>229</v>
      </c>
      <c r="D541" s="85"/>
      <c r="E541" s="61" t="s">
        <v>63</v>
      </c>
      <c r="F541" s="38"/>
      <c r="G541" s="5"/>
      <c r="H541" s="5"/>
      <c r="I541" s="5"/>
      <c r="J541" s="5"/>
      <c r="K541" s="5"/>
      <c r="L541" s="5"/>
      <c r="M541" s="6"/>
      <c r="N541" s="39" t="str">
        <f t="shared" si="9"/>
        <v/>
      </c>
      <c r="O541" s="52"/>
      <c r="P541" s="9" t="str">
        <f>IF(COUNTBLANK(F541:M541)&lt;&gt;8,1,IF(Table3[[#This Row],[Comments]]&lt;&gt;"",1,""))</f>
        <v/>
      </c>
    </row>
    <row r="542" spans="2:16" ht="36" thickBot="1">
      <c r="B542" s="47" t="s">
        <v>607</v>
      </c>
      <c r="C542" s="66" t="s">
        <v>230</v>
      </c>
      <c r="D542" s="85"/>
      <c r="E542" s="61" t="s">
        <v>63</v>
      </c>
      <c r="F542" s="38"/>
      <c r="G542" s="5"/>
      <c r="H542" s="5"/>
      <c r="I542" s="5"/>
      <c r="J542" s="5"/>
      <c r="K542" s="5"/>
      <c r="L542" s="5"/>
      <c r="M542" s="6"/>
      <c r="N542" s="39" t="str">
        <f t="shared" si="9"/>
        <v/>
      </c>
      <c r="O542" s="52"/>
      <c r="P542" s="9" t="str">
        <f>IF(COUNTBLANK(F542:M542)&lt;&gt;8,1,IF(Table3[[#This Row],[Comments]]&lt;&gt;"",1,""))</f>
        <v/>
      </c>
    </row>
    <row r="543" spans="2:16" ht="36" thickBot="1">
      <c r="B543" s="47" t="s">
        <v>607</v>
      </c>
      <c r="C543" s="66" t="s">
        <v>231</v>
      </c>
      <c r="D543" s="85"/>
      <c r="E543" s="61" t="s">
        <v>161</v>
      </c>
      <c r="F543" s="38"/>
      <c r="G543" s="5"/>
      <c r="H543" s="5"/>
      <c r="I543" s="5"/>
      <c r="J543" s="5"/>
      <c r="K543" s="5"/>
      <c r="L543" s="5"/>
      <c r="M543" s="6"/>
      <c r="N543" s="39" t="str">
        <f t="shared" si="9"/>
        <v/>
      </c>
      <c r="O543" s="52"/>
      <c r="P543" s="9" t="str">
        <f>IF(COUNTBLANK(F543:M543)&lt;&gt;8,1,IF(Table3[[#This Row],[Comments]]&lt;&gt;"",1,""))</f>
        <v/>
      </c>
    </row>
    <row r="544" spans="2:16" ht="36" thickBot="1">
      <c r="B544" s="47" t="s">
        <v>607</v>
      </c>
      <c r="C544" s="66" t="s">
        <v>231</v>
      </c>
      <c r="D544" s="85"/>
      <c r="E544" s="61" t="s">
        <v>63</v>
      </c>
      <c r="F544" s="38"/>
      <c r="G544" s="5"/>
      <c r="H544" s="5"/>
      <c r="I544" s="5"/>
      <c r="J544" s="5"/>
      <c r="K544" s="5"/>
      <c r="L544" s="5"/>
      <c r="M544" s="6"/>
      <c r="N544" s="39" t="str">
        <f t="shared" si="9"/>
        <v/>
      </c>
      <c r="O544" s="52"/>
      <c r="P544" s="9" t="str">
        <f>IF(COUNTBLANK(F544:M544)&lt;&gt;8,1,IF(Table3[[#This Row],[Comments]]&lt;&gt;"",1,""))</f>
        <v/>
      </c>
    </row>
    <row r="545" spans="2:16" ht="36" thickBot="1">
      <c r="B545" s="47" t="s">
        <v>607</v>
      </c>
      <c r="C545" s="66" t="s">
        <v>232</v>
      </c>
      <c r="D545" s="85"/>
      <c r="E545" s="61" t="s">
        <v>161</v>
      </c>
      <c r="F545" s="38"/>
      <c r="G545" s="5"/>
      <c r="H545" s="5"/>
      <c r="I545" s="5"/>
      <c r="J545" s="5"/>
      <c r="K545" s="5"/>
      <c r="L545" s="5"/>
      <c r="M545" s="6"/>
      <c r="N545" s="39" t="str">
        <f t="shared" si="9"/>
        <v/>
      </c>
      <c r="O545" s="52"/>
      <c r="P545" s="9" t="str">
        <f>IF(COUNTBLANK(F545:M545)&lt;&gt;8,1,IF(Table3[[#This Row],[Comments]]&lt;&gt;"",1,""))</f>
        <v/>
      </c>
    </row>
    <row r="546" spans="2:16" ht="36" thickBot="1">
      <c r="B546" s="47" t="s">
        <v>607</v>
      </c>
      <c r="C546" s="66" t="s">
        <v>232</v>
      </c>
      <c r="D546" s="85"/>
      <c r="E546" s="61" t="s">
        <v>63</v>
      </c>
      <c r="F546" s="38"/>
      <c r="G546" s="5"/>
      <c r="H546" s="5"/>
      <c r="I546" s="5"/>
      <c r="J546" s="5"/>
      <c r="K546" s="5"/>
      <c r="L546" s="5"/>
      <c r="M546" s="6"/>
      <c r="N546" s="39" t="str">
        <f t="shared" si="9"/>
        <v/>
      </c>
      <c r="O546" s="52"/>
      <c r="P546" s="9" t="str">
        <f>IF(COUNTBLANK(F546:M546)&lt;&gt;8,1,IF(Table3[[#This Row],[Comments]]&lt;&gt;"",1,""))</f>
        <v/>
      </c>
    </row>
    <row r="547" spans="2:16" ht="36" thickBot="1">
      <c r="B547" s="47" t="s">
        <v>607</v>
      </c>
      <c r="C547" s="66" t="s">
        <v>499</v>
      </c>
      <c r="D547" s="85"/>
      <c r="E547" s="61" t="s">
        <v>161</v>
      </c>
      <c r="F547" s="38"/>
      <c r="G547" s="5"/>
      <c r="H547" s="5"/>
      <c r="I547" s="5"/>
      <c r="J547" s="5"/>
      <c r="K547" s="5"/>
      <c r="L547" s="5"/>
      <c r="M547" s="6"/>
      <c r="N547" s="39" t="str">
        <f t="shared" si="9"/>
        <v/>
      </c>
      <c r="O547" s="52"/>
      <c r="P547" s="9" t="str">
        <f>IF(COUNTBLANK(F547:M547)&lt;&gt;8,1,IF(Table3[[#This Row],[Comments]]&lt;&gt;"",1,""))</f>
        <v/>
      </c>
    </row>
    <row r="548" spans="2:16" ht="36" thickBot="1">
      <c r="B548" s="47" t="s">
        <v>607</v>
      </c>
      <c r="C548" s="66" t="s">
        <v>342</v>
      </c>
      <c r="D548" s="85"/>
      <c r="E548" s="61" t="s">
        <v>161</v>
      </c>
      <c r="F548" s="38"/>
      <c r="G548" s="5"/>
      <c r="H548" s="5"/>
      <c r="I548" s="5"/>
      <c r="J548" s="5"/>
      <c r="K548" s="5"/>
      <c r="L548" s="5"/>
      <c r="M548" s="6"/>
      <c r="N548" s="39" t="str">
        <f t="shared" si="9"/>
        <v/>
      </c>
      <c r="O548" s="52"/>
      <c r="P548" s="9" t="str">
        <f>IF(COUNTBLANK(F548:M548)&lt;&gt;8,1,IF(Table3[[#This Row],[Comments]]&lt;&gt;"",1,""))</f>
        <v/>
      </c>
    </row>
    <row r="549" spans="2:16" ht="36" thickBot="1">
      <c r="B549" s="47" t="s">
        <v>607</v>
      </c>
      <c r="C549" s="66" t="s">
        <v>343</v>
      </c>
      <c r="D549" s="85"/>
      <c r="E549" s="61" t="s">
        <v>161</v>
      </c>
      <c r="F549" s="38"/>
      <c r="G549" s="5"/>
      <c r="H549" s="5"/>
      <c r="I549" s="5"/>
      <c r="J549" s="5"/>
      <c r="K549" s="5"/>
      <c r="L549" s="5"/>
      <c r="M549" s="6"/>
      <c r="N549" s="39" t="str">
        <f t="shared" si="9"/>
        <v/>
      </c>
      <c r="O549" s="52"/>
      <c r="P549" s="9" t="str">
        <f>IF(COUNTBLANK(F549:M549)&lt;&gt;8,1,IF(Table3[[#This Row],[Comments]]&lt;&gt;"",1,""))</f>
        <v/>
      </c>
    </row>
    <row r="550" spans="2:16" ht="36" thickBot="1">
      <c r="B550" s="47" t="s">
        <v>607</v>
      </c>
      <c r="C550" s="66" t="s">
        <v>637</v>
      </c>
      <c r="D550" s="85"/>
      <c r="E550" s="61" t="s">
        <v>63</v>
      </c>
      <c r="F550" s="38"/>
      <c r="G550" s="5"/>
      <c r="H550" s="5"/>
      <c r="I550" s="5"/>
      <c r="J550" s="5"/>
      <c r="K550" s="5"/>
      <c r="L550" s="5"/>
      <c r="M550" s="6"/>
      <c r="N550" s="39" t="str">
        <f t="shared" si="9"/>
        <v/>
      </c>
      <c r="O550" s="20"/>
      <c r="P550" s="9" t="str">
        <f>IF(COUNTBLANK(F550:M550)&lt;&gt;8,1,IF(Table3[[#This Row],[Comments]]&lt;&gt;"",1,""))</f>
        <v/>
      </c>
    </row>
    <row r="551" spans="2:16" ht="36" thickBot="1">
      <c r="B551" s="47" t="s">
        <v>607</v>
      </c>
      <c r="C551" s="66" t="s">
        <v>631</v>
      </c>
      <c r="D551" s="85"/>
      <c r="E551" s="61" t="s">
        <v>161</v>
      </c>
      <c r="F551" s="38"/>
      <c r="G551" s="5"/>
      <c r="H551" s="5"/>
      <c r="I551" s="5"/>
      <c r="J551" s="5"/>
      <c r="K551" s="5"/>
      <c r="L551" s="5"/>
      <c r="M551" s="6"/>
      <c r="N551" s="39" t="str">
        <f t="shared" si="9"/>
        <v/>
      </c>
      <c r="O551" s="52"/>
      <c r="P551" s="9" t="str">
        <f>IF(COUNTBLANK(F551:M551)&lt;&gt;8,1,IF(Table3[[#This Row],[Comments]]&lt;&gt;"",1,""))</f>
        <v/>
      </c>
    </row>
    <row r="552" spans="2:16" ht="36" thickBot="1">
      <c r="B552" s="47" t="s">
        <v>607</v>
      </c>
      <c r="C552" s="66" t="s">
        <v>453</v>
      </c>
      <c r="D552" s="85"/>
      <c r="E552" s="61" t="s">
        <v>161</v>
      </c>
      <c r="F552" s="38"/>
      <c r="G552" s="5"/>
      <c r="H552" s="5"/>
      <c r="I552" s="5"/>
      <c r="J552" s="5"/>
      <c r="K552" s="5"/>
      <c r="L552" s="5"/>
      <c r="M552" s="6"/>
      <c r="N552" s="39" t="str">
        <f t="shared" si="9"/>
        <v/>
      </c>
      <c r="O552" s="52"/>
      <c r="P552" s="9" t="str">
        <f>IF(COUNTBLANK(F552:M552)&lt;&gt;8,1,IF(Table3[[#This Row],[Comments]]&lt;&gt;"",1,""))</f>
        <v/>
      </c>
    </row>
    <row r="553" spans="2:16" ht="36" thickBot="1">
      <c r="B553" s="47" t="s">
        <v>607</v>
      </c>
      <c r="C553" s="66" t="s">
        <v>233</v>
      </c>
      <c r="D553" s="85"/>
      <c r="E553" s="61" t="s">
        <v>161</v>
      </c>
      <c r="F553" s="38"/>
      <c r="G553" s="5"/>
      <c r="H553" s="5"/>
      <c r="I553" s="5"/>
      <c r="J553" s="5"/>
      <c r="K553" s="5"/>
      <c r="L553" s="5"/>
      <c r="M553" s="6"/>
      <c r="N553" s="39" t="str">
        <f t="shared" si="9"/>
        <v/>
      </c>
      <c r="O553" s="52"/>
      <c r="P553" s="9" t="str">
        <f>IF(COUNTBLANK(F553:M553)&lt;&gt;8,1,IF(Table3[[#This Row],[Comments]]&lt;&gt;"",1,""))</f>
        <v/>
      </c>
    </row>
    <row r="554" spans="2:16" ht="36" thickBot="1">
      <c r="B554" s="47" t="s">
        <v>607</v>
      </c>
      <c r="C554" s="66" t="s">
        <v>233</v>
      </c>
      <c r="D554" s="85"/>
      <c r="E554" s="61" t="s">
        <v>63</v>
      </c>
      <c r="F554" s="38"/>
      <c r="G554" s="5"/>
      <c r="H554" s="5"/>
      <c r="I554" s="5"/>
      <c r="J554" s="5"/>
      <c r="K554" s="5"/>
      <c r="L554" s="5"/>
      <c r="M554" s="6"/>
      <c r="N554" s="39" t="str">
        <f t="shared" si="9"/>
        <v/>
      </c>
      <c r="O554" s="52"/>
      <c r="P554" s="9" t="str">
        <f>IF(COUNTBLANK(F554:M554)&lt;&gt;8,1,IF(Table3[[#This Row],[Comments]]&lt;&gt;"",1,""))</f>
        <v/>
      </c>
    </row>
    <row r="555" spans="2:16" ht="36" thickBot="1">
      <c r="B555" s="47" t="s">
        <v>607</v>
      </c>
      <c r="C555" s="66" t="s">
        <v>234</v>
      </c>
      <c r="D555" s="85"/>
      <c r="E555" s="61" t="s">
        <v>63</v>
      </c>
      <c r="F555" s="38"/>
      <c r="G555" s="5"/>
      <c r="H555" s="5"/>
      <c r="I555" s="5"/>
      <c r="J555" s="5"/>
      <c r="K555" s="5"/>
      <c r="L555" s="5"/>
      <c r="M555" s="6"/>
      <c r="N555" s="39" t="str">
        <f t="shared" si="9"/>
        <v/>
      </c>
      <c r="O555" s="52"/>
      <c r="P555" s="9" t="str">
        <f>IF(COUNTBLANK(F555:M555)&lt;&gt;8,1,IF(Table3[[#This Row],[Comments]]&lt;&gt;"",1,""))</f>
        <v/>
      </c>
    </row>
    <row r="556" spans="2:16" ht="36" thickBot="1">
      <c r="B556" s="47" t="s">
        <v>607</v>
      </c>
      <c r="C556" s="66" t="s">
        <v>235</v>
      </c>
      <c r="D556" s="86" t="s">
        <v>709</v>
      </c>
      <c r="E556" s="61" t="s">
        <v>161</v>
      </c>
      <c r="F556" s="38"/>
      <c r="G556" s="5"/>
      <c r="H556" s="5"/>
      <c r="I556" s="5"/>
      <c r="J556" s="5"/>
      <c r="K556" s="5"/>
      <c r="L556" s="5"/>
      <c r="M556" s="6"/>
      <c r="N556" s="39" t="str">
        <f t="shared" si="9"/>
        <v/>
      </c>
      <c r="O556" s="52"/>
      <c r="P556" s="9" t="str">
        <f>IF(COUNTBLANK(F556:M556)&lt;&gt;8,1,IF(Table3[[#This Row],[Comments]]&lt;&gt;"",1,""))</f>
        <v/>
      </c>
    </row>
    <row r="557" spans="2:16" ht="36" thickBot="1">
      <c r="B557" s="47" t="s">
        <v>607</v>
      </c>
      <c r="C557" s="66" t="s">
        <v>235</v>
      </c>
      <c r="D557" s="86" t="s">
        <v>709</v>
      </c>
      <c r="E557" s="61" t="s">
        <v>63</v>
      </c>
      <c r="F557" s="38"/>
      <c r="G557" s="5"/>
      <c r="H557" s="5"/>
      <c r="I557" s="5"/>
      <c r="J557" s="5"/>
      <c r="K557" s="5"/>
      <c r="L557" s="5"/>
      <c r="M557" s="6"/>
      <c r="N557" s="39" t="str">
        <f t="shared" si="9"/>
        <v/>
      </c>
      <c r="O557" s="52"/>
      <c r="P557" s="9" t="str">
        <f>IF(COUNTBLANK(F557:M557)&lt;&gt;8,1,IF(Table3[[#This Row],[Comments]]&lt;&gt;"",1,""))</f>
        <v/>
      </c>
    </row>
    <row r="558" spans="2:16" ht="36" thickBot="1">
      <c r="B558" s="47" t="s">
        <v>607</v>
      </c>
      <c r="C558" s="66" t="s">
        <v>236</v>
      </c>
      <c r="D558" s="85"/>
      <c r="E558" s="61" t="s">
        <v>161</v>
      </c>
      <c r="F558" s="38"/>
      <c r="G558" s="5"/>
      <c r="H558" s="5"/>
      <c r="I558" s="5"/>
      <c r="J558" s="5"/>
      <c r="K558" s="5"/>
      <c r="L558" s="5"/>
      <c r="M558" s="6"/>
      <c r="N558" s="39" t="str">
        <f t="shared" si="9"/>
        <v/>
      </c>
      <c r="O558" s="52"/>
      <c r="P558" s="9" t="str">
        <f>IF(COUNTBLANK(F558:M558)&lt;&gt;8,1,IF(Table3[[#This Row],[Comments]]&lt;&gt;"",1,""))</f>
        <v/>
      </c>
    </row>
    <row r="559" spans="2:16" ht="36" thickBot="1">
      <c r="B559" s="47" t="s">
        <v>607</v>
      </c>
      <c r="C559" s="66" t="s">
        <v>236</v>
      </c>
      <c r="D559" s="85"/>
      <c r="E559" s="61" t="s">
        <v>63</v>
      </c>
      <c r="F559" s="38"/>
      <c r="G559" s="5"/>
      <c r="H559" s="5"/>
      <c r="I559" s="5"/>
      <c r="J559" s="5"/>
      <c r="K559" s="5"/>
      <c r="L559" s="5"/>
      <c r="M559" s="6"/>
      <c r="N559" s="39" t="str">
        <f t="shared" si="9"/>
        <v/>
      </c>
      <c r="O559" s="52"/>
      <c r="P559" s="9" t="str">
        <f>IF(COUNTBLANK(F559:M559)&lt;&gt;8,1,IF(Table3[[#This Row],[Comments]]&lt;&gt;"",1,""))</f>
        <v/>
      </c>
    </row>
    <row r="560" spans="2:16" ht="36" thickBot="1">
      <c r="B560" s="47" t="s">
        <v>607</v>
      </c>
      <c r="C560" s="66" t="s">
        <v>236</v>
      </c>
      <c r="D560" s="85"/>
      <c r="E560" s="61" t="s">
        <v>62</v>
      </c>
      <c r="F560" s="38"/>
      <c r="G560" s="5"/>
      <c r="H560" s="5"/>
      <c r="I560" s="5"/>
      <c r="J560" s="5"/>
      <c r="K560" s="5"/>
      <c r="L560" s="5"/>
      <c r="M560" s="6"/>
      <c r="N560" s="39" t="str">
        <f t="shared" si="9"/>
        <v/>
      </c>
      <c r="O560" s="52"/>
      <c r="P560" s="9" t="str">
        <f>IF(COUNTBLANK(F560:M560)&lt;&gt;8,1,IF(Table3[[#This Row],[Comments]]&lt;&gt;"",1,""))</f>
        <v/>
      </c>
    </row>
    <row r="561" spans="2:16" ht="36" thickBot="1">
      <c r="B561" s="47" t="s">
        <v>607</v>
      </c>
      <c r="C561" s="66" t="s">
        <v>500</v>
      </c>
      <c r="D561" s="85"/>
      <c r="E561" s="61" t="s">
        <v>161</v>
      </c>
      <c r="F561" s="38"/>
      <c r="G561" s="5"/>
      <c r="H561" s="5"/>
      <c r="I561" s="5"/>
      <c r="J561" s="5"/>
      <c r="K561" s="5"/>
      <c r="L561" s="5"/>
      <c r="M561" s="6"/>
      <c r="N561" s="39" t="str">
        <f t="shared" si="9"/>
        <v/>
      </c>
      <c r="O561" s="52"/>
      <c r="P561" s="9" t="str">
        <f>IF(COUNTBLANK(F561:M561)&lt;&gt;8,1,IF(Table3[[#This Row],[Comments]]&lt;&gt;"",1,""))</f>
        <v/>
      </c>
    </row>
    <row r="562" spans="2:16" ht="36" thickBot="1">
      <c r="B562" s="47" t="s">
        <v>607</v>
      </c>
      <c r="C562" s="66" t="s">
        <v>500</v>
      </c>
      <c r="D562" s="85"/>
      <c r="E562" s="61" t="s">
        <v>63</v>
      </c>
      <c r="F562" s="38"/>
      <c r="G562" s="5"/>
      <c r="H562" s="5"/>
      <c r="I562" s="5"/>
      <c r="J562" s="5"/>
      <c r="K562" s="5"/>
      <c r="L562" s="5"/>
      <c r="M562" s="6"/>
      <c r="N562" s="39" t="str">
        <f t="shared" si="9"/>
        <v/>
      </c>
      <c r="O562" s="52"/>
      <c r="P562" s="9" t="str">
        <f>IF(COUNTBLANK(F562:M562)&lt;&gt;8,1,IF(Table3[[#This Row],[Comments]]&lt;&gt;"",1,""))</f>
        <v/>
      </c>
    </row>
    <row r="563" spans="2:16" ht="36" thickBot="1">
      <c r="B563" s="47" t="s">
        <v>607</v>
      </c>
      <c r="C563" s="66" t="s">
        <v>500</v>
      </c>
      <c r="D563" s="85"/>
      <c r="E563" s="61" t="s">
        <v>62</v>
      </c>
      <c r="F563" s="38"/>
      <c r="G563" s="5"/>
      <c r="H563" s="5"/>
      <c r="I563" s="5"/>
      <c r="J563" s="5"/>
      <c r="K563" s="5"/>
      <c r="L563" s="5"/>
      <c r="M563" s="6"/>
      <c r="N563" s="39" t="str">
        <f t="shared" si="9"/>
        <v/>
      </c>
      <c r="O563" s="52"/>
      <c r="P563" s="9" t="str">
        <f>IF(COUNTBLANK(F563:M563)&lt;&gt;8,1,IF(Table3[[#This Row],[Comments]]&lt;&gt;"",1,""))</f>
        <v/>
      </c>
    </row>
    <row r="564" spans="2:16" ht="36" thickBot="1">
      <c r="B564" s="47" t="s">
        <v>607</v>
      </c>
      <c r="C564" s="66" t="s">
        <v>532</v>
      </c>
      <c r="D564" s="85"/>
      <c r="E564" s="61" t="s">
        <v>161</v>
      </c>
      <c r="F564" s="38"/>
      <c r="G564" s="5"/>
      <c r="H564" s="5"/>
      <c r="I564" s="5"/>
      <c r="J564" s="5"/>
      <c r="K564" s="5"/>
      <c r="L564" s="5"/>
      <c r="M564" s="6"/>
      <c r="N564" s="39" t="str">
        <f t="shared" si="9"/>
        <v/>
      </c>
      <c r="O564" s="52"/>
      <c r="P564" s="9" t="str">
        <f>IF(COUNTBLANK(F564:M564)&lt;&gt;8,1,IF(Table3[[#This Row],[Comments]]&lt;&gt;"",1,""))</f>
        <v/>
      </c>
    </row>
    <row r="565" spans="2:16" ht="36" thickBot="1">
      <c r="B565" s="47" t="s">
        <v>607</v>
      </c>
      <c r="C565" s="66" t="s">
        <v>237</v>
      </c>
      <c r="D565" s="85"/>
      <c r="E565" s="61" t="s">
        <v>161</v>
      </c>
      <c r="F565" s="38"/>
      <c r="G565" s="5"/>
      <c r="H565" s="5"/>
      <c r="I565" s="5"/>
      <c r="J565" s="5"/>
      <c r="K565" s="5"/>
      <c r="L565" s="5"/>
      <c r="M565" s="6"/>
      <c r="N565" s="39" t="str">
        <f t="shared" si="9"/>
        <v/>
      </c>
      <c r="O565" s="52"/>
      <c r="P565" s="9" t="str">
        <f>IF(COUNTBLANK(F565:M565)&lt;&gt;8,1,IF(Table3[[#This Row],[Comments]]&lt;&gt;"",1,""))</f>
        <v/>
      </c>
    </row>
    <row r="566" spans="2:16" ht="36" thickBot="1">
      <c r="B566" s="47" t="s">
        <v>607</v>
      </c>
      <c r="C566" s="66" t="s">
        <v>237</v>
      </c>
      <c r="D566" s="85"/>
      <c r="E566" s="61" t="s">
        <v>69</v>
      </c>
      <c r="F566" s="38"/>
      <c r="G566" s="5"/>
      <c r="H566" s="5"/>
      <c r="I566" s="5"/>
      <c r="J566" s="5"/>
      <c r="K566" s="5"/>
      <c r="L566" s="5"/>
      <c r="M566" s="6"/>
      <c r="N566" s="39" t="str">
        <f t="shared" si="9"/>
        <v/>
      </c>
      <c r="O566" s="52"/>
      <c r="P566" s="9" t="str">
        <f>IF(COUNTBLANK(F566:M566)&lt;&gt;8,1,IF(Table3[[#This Row],[Comments]]&lt;&gt;"",1,""))</f>
        <v/>
      </c>
    </row>
    <row r="567" spans="2:16" ht="36" thickBot="1">
      <c r="B567" s="47" t="s">
        <v>607</v>
      </c>
      <c r="C567" s="66" t="s">
        <v>237</v>
      </c>
      <c r="D567" s="85"/>
      <c r="E567" s="61" t="s">
        <v>63</v>
      </c>
      <c r="F567" s="38"/>
      <c r="G567" s="5"/>
      <c r="H567" s="5"/>
      <c r="I567" s="5"/>
      <c r="J567" s="5"/>
      <c r="K567" s="5"/>
      <c r="L567" s="5"/>
      <c r="M567" s="6"/>
      <c r="N567" s="39" t="str">
        <f t="shared" si="9"/>
        <v/>
      </c>
      <c r="O567" s="52"/>
      <c r="P567" s="9" t="str">
        <f>IF(COUNTBLANK(F567:M567)&lt;&gt;8,1,IF(Table3[[#This Row],[Comments]]&lt;&gt;"",1,""))</f>
        <v/>
      </c>
    </row>
    <row r="568" spans="2:16" ht="36" thickBot="1">
      <c r="B568" s="47" t="s">
        <v>607</v>
      </c>
      <c r="C568" s="66" t="s">
        <v>237</v>
      </c>
      <c r="D568" s="85"/>
      <c r="E568" s="61" t="s">
        <v>62</v>
      </c>
      <c r="F568" s="38"/>
      <c r="G568" s="5"/>
      <c r="H568" s="5"/>
      <c r="I568" s="5"/>
      <c r="J568" s="5"/>
      <c r="K568" s="5"/>
      <c r="L568" s="5"/>
      <c r="M568" s="6"/>
      <c r="N568" s="39" t="str">
        <f t="shared" si="9"/>
        <v/>
      </c>
      <c r="O568" s="52"/>
      <c r="P568" s="9" t="str">
        <f>IF(COUNTBLANK(F568:M568)&lt;&gt;8,1,IF(Table3[[#This Row],[Comments]]&lt;&gt;"",1,""))</f>
        <v/>
      </c>
    </row>
    <row r="569" spans="2:16" ht="36" thickBot="1">
      <c r="B569" s="47" t="s">
        <v>607</v>
      </c>
      <c r="C569" s="66" t="s">
        <v>238</v>
      </c>
      <c r="D569" s="85"/>
      <c r="E569" s="61" t="s">
        <v>161</v>
      </c>
      <c r="F569" s="38"/>
      <c r="G569" s="5"/>
      <c r="H569" s="5"/>
      <c r="I569" s="5"/>
      <c r="J569" s="5"/>
      <c r="K569" s="5"/>
      <c r="L569" s="5"/>
      <c r="M569" s="6"/>
      <c r="N569" s="39" t="str">
        <f t="shared" si="9"/>
        <v/>
      </c>
      <c r="O569" s="20"/>
      <c r="P569" s="9" t="str">
        <f>IF(COUNTBLANK(F569:M569)&lt;&gt;8,1,IF(Table3[[#This Row],[Comments]]&lt;&gt;"",1,""))</f>
        <v/>
      </c>
    </row>
    <row r="570" spans="2:16" ht="36" thickBot="1">
      <c r="B570" s="47" t="s">
        <v>607</v>
      </c>
      <c r="C570" s="66" t="s">
        <v>501</v>
      </c>
      <c r="D570" s="85"/>
      <c r="E570" s="61" t="s">
        <v>161</v>
      </c>
      <c r="F570" s="38"/>
      <c r="G570" s="5"/>
      <c r="H570" s="5"/>
      <c r="I570" s="5"/>
      <c r="J570" s="5"/>
      <c r="K570" s="5"/>
      <c r="L570" s="5"/>
      <c r="M570" s="6"/>
      <c r="N570" s="39" t="str">
        <f t="shared" si="9"/>
        <v/>
      </c>
      <c r="O570" s="52"/>
      <c r="P570" s="9" t="str">
        <f>IF(COUNTBLANK(F570:M570)&lt;&gt;8,1,IF(Table3[[#This Row],[Comments]]&lt;&gt;"",1,""))</f>
        <v/>
      </c>
    </row>
    <row r="571" spans="2:16" ht="36" thickBot="1">
      <c r="B571" s="47" t="s">
        <v>607</v>
      </c>
      <c r="C571" s="66" t="s">
        <v>501</v>
      </c>
      <c r="D571" s="85"/>
      <c r="E571" s="61" t="s">
        <v>63</v>
      </c>
      <c r="F571" s="38"/>
      <c r="G571" s="5"/>
      <c r="H571" s="5"/>
      <c r="I571" s="5"/>
      <c r="J571" s="5"/>
      <c r="K571" s="5"/>
      <c r="L571" s="5"/>
      <c r="M571" s="6"/>
      <c r="N571" s="39" t="str">
        <f t="shared" si="9"/>
        <v/>
      </c>
      <c r="O571" s="52"/>
      <c r="P571" s="9" t="str">
        <f>IF(COUNTBLANK(F571:M571)&lt;&gt;8,1,IF(Table3[[#This Row],[Comments]]&lt;&gt;"",1,""))</f>
        <v/>
      </c>
    </row>
    <row r="572" spans="2:16" ht="36" thickBot="1">
      <c r="B572" s="47" t="s">
        <v>607</v>
      </c>
      <c r="C572" s="66" t="s">
        <v>501</v>
      </c>
      <c r="D572" s="85"/>
      <c r="E572" s="61" t="s">
        <v>62</v>
      </c>
      <c r="F572" s="38"/>
      <c r="G572" s="5"/>
      <c r="H572" s="5"/>
      <c r="I572" s="5"/>
      <c r="J572" s="5"/>
      <c r="K572" s="5"/>
      <c r="L572" s="5"/>
      <c r="M572" s="6"/>
      <c r="N572" s="39" t="str">
        <f t="shared" si="9"/>
        <v/>
      </c>
      <c r="O572" s="52"/>
      <c r="P572" s="9" t="str">
        <f>IF(COUNTBLANK(F572:M572)&lt;&gt;8,1,IF(Table3[[#This Row],[Comments]]&lt;&gt;"",1,""))</f>
        <v/>
      </c>
    </row>
    <row r="573" spans="2:16" ht="36" thickBot="1">
      <c r="B573" s="47" t="s">
        <v>607</v>
      </c>
      <c r="C573" s="66" t="s">
        <v>502</v>
      </c>
      <c r="D573" s="85"/>
      <c r="E573" s="61" t="s">
        <v>161</v>
      </c>
      <c r="F573" s="38"/>
      <c r="G573" s="5"/>
      <c r="H573" s="5"/>
      <c r="I573" s="5"/>
      <c r="J573" s="5"/>
      <c r="K573" s="5"/>
      <c r="L573" s="5"/>
      <c r="M573" s="6"/>
      <c r="N573" s="39" t="str">
        <f t="shared" si="9"/>
        <v/>
      </c>
      <c r="O573" s="20"/>
      <c r="P573" s="9" t="str">
        <f>IF(COUNTBLANK(F573:M573)&lt;&gt;8,1,IF(Table3[[#This Row],[Comments]]&lt;&gt;"",1,""))</f>
        <v/>
      </c>
    </row>
    <row r="574" spans="2:16" ht="36" thickBot="1">
      <c r="B574" s="47" t="s">
        <v>607</v>
      </c>
      <c r="C574" s="66" t="s">
        <v>502</v>
      </c>
      <c r="D574" s="85"/>
      <c r="E574" s="61" t="s">
        <v>69</v>
      </c>
      <c r="F574" s="38"/>
      <c r="G574" s="5"/>
      <c r="H574" s="5"/>
      <c r="I574" s="5"/>
      <c r="J574" s="5"/>
      <c r="K574" s="5"/>
      <c r="L574" s="5"/>
      <c r="M574" s="6"/>
      <c r="N574" s="39" t="str">
        <f t="shared" si="9"/>
        <v/>
      </c>
      <c r="O574" s="52"/>
      <c r="P574" s="9" t="str">
        <f>IF(COUNTBLANK(F574:M574)&lt;&gt;8,1,IF(Table3[[#This Row],[Comments]]&lt;&gt;"",1,""))</f>
        <v/>
      </c>
    </row>
    <row r="575" spans="2:16" ht="36" thickBot="1">
      <c r="B575" s="47" t="s">
        <v>607</v>
      </c>
      <c r="C575" s="66" t="s">
        <v>502</v>
      </c>
      <c r="D575" s="85"/>
      <c r="E575" s="61" t="s">
        <v>63</v>
      </c>
      <c r="F575" s="38"/>
      <c r="G575" s="5"/>
      <c r="H575" s="5"/>
      <c r="I575" s="5"/>
      <c r="J575" s="5"/>
      <c r="K575" s="5"/>
      <c r="L575" s="5"/>
      <c r="M575" s="6"/>
      <c r="N575" s="39" t="str">
        <f t="shared" si="9"/>
        <v/>
      </c>
      <c r="O575" s="52"/>
      <c r="P575" s="9" t="str">
        <f>IF(COUNTBLANK(F575:M575)&lt;&gt;8,1,IF(Table3[[#This Row],[Comments]]&lt;&gt;"",1,""))</f>
        <v/>
      </c>
    </row>
    <row r="576" spans="2:16" ht="36" thickBot="1">
      <c r="B576" s="47" t="s">
        <v>607</v>
      </c>
      <c r="C576" s="66" t="s">
        <v>502</v>
      </c>
      <c r="D576" s="85"/>
      <c r="E576" s="61" t="s">
        <v>62</v>
      </c>
      <c r="F576" s="38"/>
      <c r="G576" s="5"/>
      <c r="H576" s="5"/>
      <c r="I576" s="5"/>
      <c r="J576" s="5"/>
      <c r="K576" s="5"/>
      <c r="L576" s="5"/>
      <c r="M576" s="6"/>
      <c r="N576" s="39" t="str">
        <f t="shared" si="9"/>
        <v/>
      </c>
      <c r="O576" s="20"/>
      <c r="P576" s="9" t="str">
        <f>IF(COUNTBLANK(F576:M576)&lt;&gt;8,1,IF(Table3[[#This Row],[Comments]]&lt;&gt;"",1,""))</f>
        <v/>
      </c>
    </row>
    <row r="577" spans="2:16" ht="36" thickBot="1">
      <c r="B577" s="47" t="s">
        <v>607</v>
      </c>
      <c r="C577" s="66" t="s">
        <v>344</v>
      </c>
      <c r="D577" s="85"/>
      <c r="E577" s="61" t="s">
        <v>161</v>
      </c>
      <c r="F577" s="38"/>
      <c r="G577" s="5"/>
      <c r="H577" s="5"/>
      <c r="I577" s="5"/>
      <c r="J577" s="5"/>
      <c r="K577" s="5"/>
      <c r="L577" s="5"/>
      <c r="M577" s="6"/>
      <c r="N577" s="39" t="str">
        <f t="shared" si="9"/>
        <v/>
      </c>
      <c r="O577" s="20"/>
      <c r="P577" s="9" t="str">
        <f>IF(COUNTBLANK(F577:M577)&lt;&gt;8,1,IF(Table3[[#This Row],[Comments]]&lt;&gt;"",1,""))</f>
        <v/>
      </c>
    </row>
    <row r="578" spans="2:16" ht="36" thickBot="1">
      <c r="B578" s="47" t="s">
        <v>607</v>
      </c>
      <c r="C578" s="66" t="s">
        <v>239</v>
      </c>
      <c r="D578" s="85"/>
      <c r="E578" s="61" t="s">
        <v>63</v>
      </c>
      <c r="F578" s="38"/>
      <c r="G578" s="5"/>
      <c r="H578" s="5"/>
      <c r="I578" s="5"/>
      <c r="J578" s="5"/>
      <c r="K578" s="5"/>
      <c r="L578" s="5"/>
      <c r="M578" s="6"/>
      <c r="N578" s="39" t="str">
        <f t="shared" si="9"/>
        <v/>
      </c>
      <c r="O578" s="52"/>
      <c r="P578" s="9" t="str">
        <f>IF(COUNTBLANK(F578:M578)&lt;&gt;8,1,IF(Table3[[#This Row],[Comments]]&lt;&gt;"",1,""))</f>
        <v/>
      </c>
    </row>
    <row r="579" spans="2:16" ht="36" thickBot="1">
      <c r="B579" s="47" t="s">
        <v>607</v>
      </c>
      <c r="C579" s="66" t="s">
        <v>239</v>
      </c>
      <c r="D579" s="85"/>
      <c r="E579" s="61" t="s">
        <v>62</v>
      </c>
      <c r="F579" s="38"/>
      <c r="G579" s="5"/>
      <c r="H579" s="5"/>
      <c r="I579" s="5"/>
      <c r="J579" s="5"/>
      <c r="K579" s="5"/>
      <c r="L579" s="5"/>
      <c r="M579" s="6"/>
      <c r="N579" s="39" t="str">
        <f t="shared" si="9"/>
        <v/>
      </c>
      <c r="O579" s="20"/>
      <c r="P579" s="9" t="str">
        <f>IF(COUNTBLANK(F579:M579)&lt;&gt;8,1,IF(Table3[[#This Row],[Comments]]&lt;&gt;"",1,""))</f>
        <v/>
      </c>
    </row>
    <row r="580" spans="2:16" ht="36" thickBot="1">
      <c r="B580" s="47" t="s">
        <v>607</v>
      </c>
      <c r="C580" s="66" t="s">
        <v>623</v>
      </c>
      <c r="D580" s="85"/>
      <c r="E580" s="61" t="s">
        <v>161</v>
      </c>
      <c r="F580" s="38"/>
      <c r="G580" s="5"/>
      <c r="H580" s="5"/>
      <c r="I580" s="5"/>
      <c r="J580" s="5"/>
      <c r="K580" s="5"/>
      <c r="L580" s="5"/>
      <c r="M580" s="6"/>
      <c r="N580" s="39" t="str">
        <f t="shared" si="9"/>
        <v/>
      </c>
      <c r="O580" s="20"/>
      <c r="P580" s="9" t="str">
        <f>IF(COUNTBLANK(F580:M580)&lt;&gt;8,1,IF(Table3[[#This Row],[Comments]]&lt;&gt;"",1,""))</f>
        <v/>
      </c>
    </row>
    <row r="581" spans="2:16" ht="36" thickBot="1">
      <c r="B581" s="47" t="s">
        <v>607</v>
      </c>
      <c r="C581" s="66" t="s">
        <v>623</v>
      </c>
      <c r="D581" s="85"/>
      <c r="E581" s="61" t="s">
        <v>69</v>
      </c>
      <c r="F581" s="38"/>
      <c r="G581" s="5"/>
      <c r="H581" s="5"/>
      <c r="I581" s="5"/>
      <c r="J581" s="5"/>
      <c r="K581" s="5"/>
      <c r="L581" s="5"/>
      <c r="M581" s="6"/>
      <c r="N581" s="39" t="str">
        <f t="shared" ref="N581:N644" si="10">IF(SUM(F581:M581)&gt;0,SUM(F581:M581) &amp;" units","")</f>
        <v/>
      </c>
      <c r="O581" s="52"/>
      <c r="P581" s="9" t="str">
        <f>IF(COUNTBLANK(F581:M581)&lt;&gt;8,1,IF(Table3[[#This Row],[Comments]]&lt;&gt;"",1,""))</f>
        <v/>
      </c>
    </row>
    <row r="582" spans="2:16" ht="36" thickBot="1">
      <c r="B582" s="47" t="s">
        <v>607</v>
      </c>
      <c r="C582" s="66" t="s">
        <v>623</v>
      </c>
      <c r="D582" s="85"/>
      <c r="E582" s="61" t="s">
        <v>63</v>
      </c>
      <c r="F582" s="38"/>
      <c r="G582" s="5"/>
      <c r="H582" s="5"/>
      <c r="I582" s="5"/>
      <c r="J582" s="5"/>
      <c r="K582" s="5"/>
      <c r="L582" s="5"/>
      <c r="M582" s="6"/>
      <c r="N582" s="39" t="str">
        <f t="shared" si="10"/>
        <v/>
      </c>
      <c r="O582" s="20"/>
      <c r="P582" s="9" t="str">
        <f>IF(COUNTBLANK(F582:M582)&lt;&gt;8,1,IF(Table3[[#This Row],[Comments]]&lt;&gt;"",1,""))</f>
        <v/>
      </c>
    </row>
    <row r="583" spans="2:16" ht="36" thickBot="1">
      <c r="B583" s="47" t="s">
        <v>607</v>
      </c>
      <c r="C583" s="66" t="s">
        <v>623</v>
      </c>
      <c r="D583" s="85"/>
      <c r="E583" s="61" t="s">
        <v>62</v>
      </c>
      <c r="F583" s="38"/>
      <c r="G583" s="5"/>
      <c r="H583" s="5"/>
      <c r="I583" s="5"/>
      <c r="J583" s="5"/>
      <c r="K583" s="5"/>
      <c r="L583" s="5"/>
      <c r="M583" s="6"/>
      <c r="N583" s="39" t="str">
        <f t="shared" si="10"/>
        <v/>
      </c>
      <c r="O583" s="20"/>
      <c r="P583" s="9" t="str">
        <f>IF(COUNTBLANK(F583:M583)&lt;&gt;8,1,IF(Table3[[#This Row],[Comments]]&lt;&gt;"",1,""))</f>
        <v/>
      </c>
    </row>
    <row r="584" spans="2:16" ht="36" thickBot="1">
      <c r="B584" s="47" t="s">
        <v>607</v>
      </c>
      <c r="C584" s="66" t="s">
        <v>454</v>
      </c>
      <c r="D584" s="85"/>
      <c r="E584" s="61" t="s">
        <v>69</v>
      </c>
      <c r="F584" s="38"/>
      <c r="G584" s="5"/>
      <c r="H584" s="5"/>
      <c r="I584" s="5"/>
      <c r="J584" s="5"/>
      <c r="K584" s="5"/>
      <c r="L584" s="5"/>
      <c r="M584" s="6"/>
      <c r="N584" s="39" t="str">
        <f t="shared" si="10"/>
        <v/>
      </c>
      <c r="O584" s="20"/>
      <c r="P584" s="9" t="str">
        <f>IF(COUNTBLANK(F584:M584)&lt;&gt;8,1,IF(Table3[[#This Row],[Comments]]&lt;&gt;"",1,""))</f>
        <v/>
      </c>
    </row>
    <row r="585" spans="2:16" ht="36" thickBot="1">
      <c r="B585" s="47" t="s">
        <v>607</v>
      </c>
      <c r="C585" s="66" t="s">
        <v>240</v>
      </c>
      <c r="D585" s="85"/>
      <c r="E585" s="61" t="s">
        <v>161</v>
      </c>
      <c r="F585" s="38"/>
      <c r="G585" s="5"/>
      <c r="H585" s="5"/>
      <c r="I585" s="5"/>
      <c r="J585" s="5"/>
      <c r="K585" s="5"/>
      <c r="L585" s="5"/>
      <c r="M585" s="6"/>
      <c r="N585" s="39" t="str">
        <f t="shared" si="10"/>
        <v/>
      </c>
      <c r="O585" s="20"/>
      <c r="P585" s="9" t="str">
        <f>IF(COUNTBLANK(F585:M585)&lt;&gt;8,1,IF(Table3[[#This Row],[Comments]]&lt;&gt;"",1,""))</f>
        <v/>
      </c>
    </row>
    <row r="586" spans="2:16" ht="36" thickBot="1">
      <c r="B586" s="47" t="s">
        <v>607</v>
      </c>
      <c r="C586" s="66" t="s">
        <v>240</v>
      </c>
      <c r="D586" s="85"/>
      <c r="E586" s="61" t="s">
        <v>63</v>
      </c>
      <c r="F586" s="38"/>
      <c r="G586" s="5"/>
      <c r="H586" s="5"/>
      <c r="I586" s="5"/>
      <c r="J586" s="5"/>
      <c r="K586" s="5"/>
      <c r="L586" s="5"/>
      <c r="M586" s="6"/>
      <c r="N586" s="39" t="str">
        <f t="shared" si="10"/>
        <v/>
      </c>
      <c r="O586" s="20"/>
      <c r="P586" s="9" t="str">
        <f>IF(COUNTBLANK(F586:M586)&lt;&gt;8,1,IF(Table3[[#This Row],[Comments]]&lt;&gt;"",1,""))</f>
        <v/>
      </c>
    </row>
    <row r="587" spans="2:16" ht="36" thickBot="1">
      <c r="B587" s="47" t="s">
        <v>607</v>
      </c>
      <c r="C587" s="66" t="s">
        <v>240</v>
      </c>
      <c r="D587" s="85"/>
      <c r="E587" s="61" t="s">
        <v>62</v>
      </c>
      <c r="F587" s="38"/>
      <c r="G587" s="5"/>
      <c r="H587" s="5"/>
      <c r="I587" s="5"/>
      <c r="J587" s="5"/>
      <c r="K587" s="5"/>
      <c r="L587" s="5"/>
      <c r="M587" s="6"/>
      <c r="N587" s="39" t="str">
        <f t="shared" si="10"/>
        <v/>
      </c>
      <c r="O587" s="20"/>
      <c r="P587" s="9" t="str">
        <f>IF(COUNTBLANK(F587:M587)&lt;&gt;8,1,IF(Table3[[#This Row],[Comments]]&lt;&gt;"",1,""))</f>
        <v/>
      </c>
    </row>
    <row r="588" spans="2:16" ht="36" thickBot="1">
      <c r="B588" s="47" t="s">
        <v>607</v>
      </c>
      <c r="C588" s="66" t="s">
        <v>624</v>
      </c>
      <c r="D588" s="85"/>
      <c r="E588" s="61" t="s">
        <v>161</v>
      </c>
      <c r="F588" s="38"/>
      <c r="G588" s="5"/>
      <c r="H588" s="5"/>
      <c r="I588" s="5"/>
      <c r="J588" s="5"/>
      <c r="K588" s="5"/>
      <c r="L588" s="5"/>
      <c r="M588" s="6"/>
      <c r="N588" s="39" t="str">
        <f t="shared" si="10"/>
        <v/>
      </c>
      <c r="O588" s="52"/>
      <c r="P588" s="9" t="str">
        <f>IF(COUNTBLANK(F588:M588)&lt;&gt;8,1,IF(Table3[[#This Row],[Comments]]&lt;&gt;"",1,""))</f>
        <v/>
      </c>
    </row>
    <row r="589" spans="2:16" ht="36" thickBot="1">
      <c r="B589" s="47" t="s">
        <v>607</v>
      </c>
      <c r="C589" s="67" t="s">
        <v>624</v>
      </c>
      <c r="D589" s="85"/>
      <c r="E589" s="61" t="s">
        <v>63</v>
      </c>
      <c r="F589" s="38"/>
      <c r="G589" s="5"/>
      <c r="H589" s="5"/>
      <c r="I589" s="5"/>
      <c r="J589" s="5"/>
      <c r="K589" s="5"/>
      <c r="L589" s="5"/>
      <c r="M589" s="6"/>
      <c r="N589" s="39" t="str">
        <f t="shared" si="10"/>
        <v/>
      </c>
      <c r="O589" s="20"/>
      <c r="P589" s="9" t="str">
        <f>IF(COUNTBLANK(F589:M589)&lt;&gt;8,1,IF(Table3[[#This Row],[Comments]]&lt;&gt;"",1,""))</f>
        <v/>
      </c>
    </row>
    <row r="590" spans="2:16" ht="36" thickBot="1">
      <c r="B590" s="47" t="s">
        <v>607</v>
      </c>
      <c r="C590" s="66" t="s">
        <v>624</v>
      </c>
      <c r="D590" s="85"/>
      <c r="E590" s="61" t="s">
        <v>62</v>
      </c>
      <c r="F590" s="38"/>
      <c r="G590" s="5"/>
      <c r="H590" s="5"/>
      <c r="I590" s="5"/>
      <c r="J590" s="5"/>
      <c r="K590" s="5"/>
      <c r="L590" s="5"/>
      <c r="M590" s="6"/>
      <c r="N590" s="39" t="str">
        <f t="shared" si="10"/>
        <v/>
      </c>
      <c r="O590" s="52"/>
      <c r="P590" s="55" t="str">
        <f>IF(COUNTBLANK(F590:M590)&lt;&gt;8,1,IF(Table3[[#This Row],[Comments]]&lt;&gt;"",1,""))</f>
        <v/>
      </c>
    </row>
    <row r="591" spans="2:16" ht="36" thickBot="1">
      <c r="B591" s="47" t="s">
        <v>607</v>
      </c>
      <c r="C591" s="66" t="s">
        <v>241</v>
      </c>
      <c r="D591" s="85"/>
      <c r="E591" s="61" t="s">
        <v>161</v>
      </c>
      <c r="F591" s="38"/>
      <c r="G591" s="5"/>
      <c r="H591" s="5"/>
      <c r="I591" s="5"/>
      <c r="J591" s="5"/>
      <c r="K591" s="5"/>
      <c r="L591" s="5"/>
      <c r="M591" s="6"/>
      <c r="N591" s="39" t="str">
        <f t="shared" si="10"/>
        <v/>
      </c>
      <c r="O591" s="52"/>
      <c r="P591" s="9" t="str">
        <f>IF(COUNTBLANK(F591:M591)&lt;&gt;8,1,IF(Table3[[#This Row],[Comments]]&lt;&gt;"",1,""))</f>
        <v/>
      </c>
    </row>
    <row r="592" spans="2:16" ht="36" thickBot="1">
      <c r="B592" s="47" t="s">
        <v>607</v>
      </c>
      <c r="C592" s="66" t="s">
        <v>241</v>
      </c>
      <c r="D592" s="85"/>
      <c r="E592" s="61" t="s">
        <v>63</v>
      </c>
      <c r="F592" s="38"/>
      <c r="G592" s="5"/>
      <c r="H592" s="5"/>
      <c r="I592" s="5"/>
      <c r="J592" s="5"/>
      <c r="K592" s="5"/>
      <c r="L592" s="5"/>
      <c r="M592" s="6"/>
      <c r="N592" s="39" t="str">
        <f t="shared" si="10"/>
        <v/>
      </c>
      <c r="O592" s="20"/>
      <c r="P592" s="9" t="str">
        <f>IF(COUNTBLANK(F592:M592)&lt;&gt;8,1,IF(Table3[[#This Row],[Comments]]&lt;&gt;"",1,""))</f>
        <v/>
      </c>
    </row>
    <row r="593" spans="2:16" ht="36" thickBot="1">
      <c r="B593" s="47" t="s">
        <v>607</v>
      </c>
      <c r="C593" s="66" t="s">
        <v>242</v>
      </c>
      <c r="D593" s="85"/>
      <c r="E593" s="61" t="s">
        <v>161</v>
      </c>
      <c r="F593" s="38"/>
      <c r="G593" s="5"/>
      <c r="H593" s="5"/>
      <c r="I593" s="5"/>
      <c r="J593" s="5"/>
      <c r="K593" s="5"/>
      <c r="L593" s="5"/>
      <c r="M593" s="6"/>
      <c r="N593" s="39" t="str">
        <f t="shared" si="10"/>
        <v/>
      </c>
      <c r="O593" s="52"/>
      <c r="P593" s="9" t="str">
        <f>IF(COUNTBLANK(F593:M593)&lt;&gt;8,1,IF(Table3[[#This Row],[Comments]]&lt;&gt;"",1,""))</f>
        <v/>
      </c>
    </row>
    <row r="594" spans="2:16" ht="36" thickBot="1">
      <c r="B594" s="47" t="s">
        <v>607</v>
      </c>
      <c r="C594" s="66" t="s">
        <v>242</v>
      </c>
      <c r="D594" s="85"/>
      <c r="E594" s="61" t="s">
        <v>63</v>
      </c>
      <c r="F594" s="38"/>
      <c r="G594" s="5"/>
      <c r="H594" s="5"/>
      <c r="I594" s="5"/>
      <c r="J594" s="5"/>
      <c r="K594" s="5"/>
      <c r="L594" s="5"/>
      <c r="M594" s="6"/>
      <c r="N594" s="39" t="str">
        <f t="shared" si="10"/>
        <v/>
      </c>
      <c r="O594" s="52"/>
      <c r="P594" s="9" t="str">
        <f>IF(COUNTBLANK(F594:M594)&lt;&gt;8,1,IF(Table3[[#This Row],[Comments]]&lt;&gt;"",1,""))</f>
        <v/>
      </c>
    </row>
    <row r="595" spans="2:16" ht="36" thickBot="1">
      <c r="B595" s="47" t="s">
        <v>607</v>
      </c>
      <c r="C595" s="66" t="s">
        <v>242</v>
      </c>
      <c r="D595" s="85"/>
      <c r="E595" s="61" t="s">
        <v>62</v>
      </c>
      <c r="F595" s="38"/>
      <c r="G595" s="5"/>
      <c r="H595" s="5"/>
      <c r="I595" s="5"/>
      <c r="J595" s="5"/>
      <c r="K595" s="5"/>
      <c r="L595" s="5"/>
      <c r="M595" s="6"/>
      <c r="N595" s="39" t="str">
        <f t="shared" si="10"/>
        <v/>
      </c>
      <c r="O595" s="52"/>
      <c r="P595" s="9" t="str">
        <f>IF(COUNTBLANK(F595:M595)&lt;&gt;8,1,IF(Table3[[#This Row],[Comments]]&lt;&gt;"",1,""))</f>
        <v/>
      </c>
    </row>
    <row r="596" spans="2:16" ht="36" thickBot="1">
      <c r="B596" s="47" t="s">
        <v>607</v>
      </c>
      <c r="C596" s="66" t="s">
        <v>632</v>
      </c>
      <c r="D596" s="85"/>
      <c r="E596" s="61" t="s">
        <v>161</v>
      </c>
      <c r="F596" s="38"/>
      <c r="G596" s="5"/>
      <c r="H596" s="5"/>
      <c r="I596" s="5"/>
      <c r="J596" s="5"/>
      <c r="K596" s="5"/>
      <c r="L596" s="5"/>
      <c r="M596" s="6"/>
      <c r="N596" s="39" t="str">
        <f t="shared" si="10"/>
        <v/>
      </c>
      <c r="O596" s="52"/>
      <c r="P596" s="9" t="str">
        <f>IF(COUNTBLANK(F596:M596)&lt;&gt;8,1,IF(Table3[[#This Row],[Comments]]&lt;&gt;"",1,""))</f>
        <v/>
      </c>
    </row>
    <row r="597" spans="2:16" ht="36" thickBot="1">
      <c r="B597" s="47" t="s">
        <v>607</v>
      </c>
      <c r="C597" s="66" t="s">
        <v>632</v>
      </c>
      <c r="D597" s="85"/>
      <c r="E597" s="61" t="s">
        <v>69</v>
      </c>
      <c r="F597" s="38"/>
      <c r="G597" s="5"/>
      <c r="H597" s="5"/>
      <c r="I597" s="5"/>
      <c r="J597" s="5"/>
      <c r="K597" s="5"/>
      <c r="L597" s="5"/>
      <c r="M597" s="6"/>
      <c r="N597" s="39" t="str">
        <f t="shared" si="10"/>
        <v/>
      </c>
      <c r="O597" s="52"/>
      <c r="P597" s="9" t="str">
        <f>IF(COUNTBLANK(F597:M597)&lt;&gt;8,1,IF(Table3[[#This Row],[Comments]]&lt;&gt;"",1,""))</f>
        <v/>
      </c>
    </row>
    <row r="598" spans="2:16" ht="36" thickBot="1">
      <c r="B598" s="47" t="s">
        <v>607</v>
      </c>
      <c r="C598" s="66" t="s">
        <v>243</v>
      </c>
      <c r="D598" s="85"/>
      <c r="E598" s="61" t="s">
        <v>161</v>
      </c>
      <c r="F598" s="38"/>
      <c r="G598" s="5"/>
      <c r="H598" s="5"/>
      <c r="I598" s="5"/>
      <c r="J598" s="5"/>
      <c r="K598" s="5"/>
      <c r="L598" s="5"/>
      <c r="M598" s="6"/>
      <c r="N598" s="39" t="str">
        <f t="shared" si="10"/>
        <v/>
      </c>
      <c r="O598" s="52"/>
      <c r="P598" s="9" t="str">
        <f>IF(COUNTBLANK(F598:M598)&lt;&gt;8,1,IF(Table3[[#This Row],[Comments]]&lt;&gt;"",1,""))</f>
        <v/>
      </c>
    </row>
    <row r="599" spans="2:16" ht="36" thickBot="1">
      <c r="B599" s="47" t="s">
        <v>607</v>
      </c>
      <c r="C599" s="66" t="s">
        <v>243</v>
      </c>
      <c r="D599" s="85"/>
      <c r="E599" s="61" t="s">
        <v>63</v>
      </c>
      <c r="F599" s="38"/>
      <c r="G599" s="5"/>
      <c r="H599" s="5"/>
      <c r="I599" s="5"/>
      <c r="J599" s="5"/>
      <c r="K599" s="5"/>
      <c r="L599" s="5"/>
      <c r="M599" s="6"/>
      <c r="N599" s="39" t="str">
        <f t="shared" si="10"/>
        <v/>
      </c>
      <c r="O599" s="20"/>
      <c r="P599" s="9" t="str">
        <f>IF(COUNTBLANK(F599:M599)&lt;&gt;8,1,IF(Table3[[#This Row],[Comments]]&lt;&gt;"",1,""))</f>
        <v/>
      </c>
    </row>
    <row r="600" spans="2:16" ht="36" thickBot="1">
      <c r="B600" s="47" t="s">
        <v>607</v>
      </c>
      <c r="C600" s="66" t="s">
        <v>244</v>
      </c>
      <c r="D600" s="85"/>
      <c r="E600" s="61" t="s">
        <v>161</v>
      </c>
      <c r="F600" s="38"/>
      <c r="G600" s="5"/>
      <c r="H600" s="5"/>
      <c r="I600" s="5"/>
      <c r="J600" s="5"/>
      <c r="K600" s="5"/>
      <c r="L600" s="5"/>
      <c r="M600" s="6"/>
      <c r="N600" s="39" t="str">
        <f t="shared" si="10"/>
        <v/>
      </c>
      <c r="O600" s="52"/>
      <c r="P600" s="9" t="str">
        <f>IF(COUNTBLANK(F600:M600)&lt;&gt;8,1,IF(Table3[[#This Row],[Comments]]&lt;&gt;"",1,""))</f>
        <v/>
      </c>
    </row>
    <row r="601" spans="2:16" ht="36" thickBot="1">
      <c r="B601" s="47" t="s">
        <v>607</v>
      </c>
      <c r="C601" s="66" t="s">
        <v>244</v>
      </c>
      <c r="D601" s="85"/>
      <c r="E601" s="61" t="s">
        <v>63</v>
      </c>
      <c r="F601" s="38"/>
      <c r="G601" s="5"/>
      <c r="H601" s="5"/>
      <c r="I601" s="5"/>
      <c r="J601" s="5"/>
      <c r="K601" s="5"/>
      <c r="L601" s="5"/>
      <c r="M601" s="6"/>
      <c r="N601" s="39" t="str">
        <f t="shared" si="10"/>
        <v/>
      </c>
      <c r="O601" s="52"/>
      <c r="P601" s="9" t="str">
        <f>IF(COUNTBLANK(F601:M601)&lt;&gt;8,1,IF(Table3[[#This Row],[Comments]]&lt;&gt;"",1,""))</f>
        <v/>
      </c>
    </row>
    <row r="602" spans="2:16" ht="36" thickBot="1">
      <c r="B602" s="47" t="s">
        <v>607</v>
      </c>
      <c r="C602" s="66" t="s">
        <v>245</v>
      </c>
      <c r="D602" s="85"/>
      <c r="E602" s="61" t="s">
        <v>161</v>
      </c>
      <c r="F602" s="38"/>
      <c r="G602" s="5"/>
      <c r="H602" s="5"/>
      <c r="I602" s="5"/>
      <c r="J602" s="5"/>
      <c r="K602" s="5"/>
      <c r="L602" s="5"/>
      <c r="M602" s="6"/>
      <c r="N602" s="39" t="str">
        <f t="shared" si="10"/>
        <v/>
      </c>
      <c r="O602" s="52"/>
      <c r="P602" s="9" t="str">
        <f>IF(COUNTBLANK(F602:M602)&lt;&gt;8,1,IF(Table3[[#This Row],[Comments]]&lt;&gt;"",1,""))</f>
        <v/>
      </c>
    </row>
    <row r="603" spans="2:16" ht="36" thickBot="1">
      <c r="B603" s="47" t="s">
        <v>607</v>
      </c>
      <c r="C603" s="66" t="s">
        <v>245</v>
      </c>
      <c r="D603" s="85"/>
      <c r="E603" s="61" t="s">
        <v>63</v>
      </c>
      <c r="F603" s="38"/>
      <c r="G603" s="5"/>
      <c r="H603" s="5"/>
      <c r="I603" s="5"/>
      <c r="J603" s="5"/>
      <c r="K603" s="5"/>
      <c r="L603" s="5"/>
      <c r="M603" s="6"/>
      <c r="N603" s="39" t="str">
        <f t="shared" si="10"/>
        <v/>
      </c>
      <c r="O603" s="20"/>
      <c r="P603" s="9" t="str">
        <f>IF(COUNTBLANK(F603:M603)&lt;&gt;8,1,IF(Table3[[#This Row],[Comments]]&lt;&gt;"",1,""))</f>
        <v/>
      </c>
    </row>
    <row r="604" spans="2:16" ht="36" thickBot="1">
      <c r="B604" s="47" t="s">
        <v>607</v>
      </c>
      <c r="C604" s="66" t="s">
        <v>246</v>
      </c>
      <c r="D604" s="85"/>
      <c r="E604" s="61" t="s">
        <v>161</v>
      </c>
      <c r="F604" s="38"/>
      <c r="G604" s="5"/>
      <c r="H604" s="5"/>
      <c r="I604" s="5"/>
      <c r="J604" s="5"/>
      <c r="K604" s="5"/>
      <c r="L604" s="5"/>
      <c r="M604" s="6"/>
      <c r="N604" s="39" t="str">
        <f t="shared" si="10"/>
        <v/>
      </c>
      <c r="O604" s="52"/>
      <c r="P604" s="9" t="str">
        <f>IF(COUNTBLANK(F604:M604)&lt;&gt;8,1,IF(Table3[[#This Row],[Comments]]&lt;&gt;"",1,""))</f>
        <v/>
      </c>
    </row>
    <row r="605" spans="2:16" ht="36" thickBot="1">
      <c r="B605" s="47" t="s">
        <v>607</v>
      </c>
      <c r="C605" s="66" t="s">
        <v>246</v>
      </c>
      <c r="D605" s="87"/>
      <c r="E605" s="61" t="s">
        <v>63</v>
      </c>
      <c r="F605" s="38"/>
      <c r="G605" s="5"/>
      <c r="H605" s="5"/>
      <c r="I605" s="5"/>
      <c r="J605" s="5"/>
      <c r="K605" s="5"/>
      <c r="L605" s="5"/>
      <c r="M605" s="6"/>
      <c r="N605" s="39" t="str">
        <f t="shared" si="10"/>
        <v/>
      </c>
      <c r="O605" s="20"/>
      <c r="P605" s="9" t="str">
        <f>IF(COUNTBLANK(F605:M605)&lt;&gt;8,1,IF(Table3[[#This Row],[Comments]]&lt;&gt;"",1,""))</f>
        <v/>
      </c>
    </row>
    <row r="606" spans="2:16" ht="36" thickBot="1">
      <c r="B606" s="47" t="s">
        <v>607</v>
      </c>
      <c r="C606" s="66" t="s">
        <v>633</v>
      </c>
      <c r="D606" s="85"/>
      <c r="E606" s="61" t="s">
        <v>161</v>
      </c>
      <c r="F606" s="38"/>
      <c r="G606" s="5"/>
      <c r="H606" s="5"/>
      <c r="I606" s="5"/>
      <c r="J606" s="5"/>
      <c r="K606" s="5"/>
      <c r="L606" s="5"/>
      <c r="M606" s="6"/>
      <c r="N606" s="39" t="str">
        <f t="shared" si="10"/>
        <v/>
      </c>
      <c r="O606" s="52"/>
      <c r="P606" s="9" t="str">
        <f>IF(COUNTBLANK(F606:M606)&lt;&gt;8,1,IF(Table3[[#This Row],[Comments]]&lt;&gt;"",1,""))</f>
        <v/>
      </c>
    </row>
    <row r="607" spans="2:16" ht="36" thickBot="1">
      <c r="B607" s="47" t="s">
        <v>607</v>
      </c>
      <c r="C607" s="66" t="s">
        <v>633</v>
      </c>
      <c r="D607" s="85"/>
      <c r="E607" s="61" t="s">
        <v>63</v>
      </c>
      <c r="F607" s="38"/>
      <c r="G607" s="5"/>
      <c r="H607" s="5"/>
      <c r="I607" s="5"/>
      <c r="J607" s="5"/>
      <c r="K607" s="5"/>
      <c r="L607" s="5"/>
      <c r="M607" s="6"/>
      <c r="N607" s="39" t="str">
        <f t="shared" si="10"/>
        <v/>
      </c>
      <c r="O607" s="20"/>
      <c r="P607" s="9" t="str">
        <f>IF(COUNTBLANK(F607:M607)&lt;&gt;8,1,IF(Table3[[#This Row],[Comments]]&lt;&gt;"",1,""))</f>
        <v/>
      </c>
    </row>
    <row r="608" spans="2:16" ht="36" thickBot="1">
      <c r="B608" s="47" t="s">
        <v>607</v>
      </c>
      <c r="C608" s="66" t="s">
        <v>455</v>
      </c>
      <c r="D608" s="86" t="s">
        <v>709</v>
      </c>
      <c r="E608" s="61" t="s">
        <v>63</v>
      </c>
      <c r="F608" s="38"/>
      <c r="G608" s="5"/>
      <c r="H608" s="5"/>
      <c r="I608" s="5"/>
      <c r="J608" s="5"/>
      <c r="K608" s="5"/>
      <c r="L608" s="5"/>
      <c r="M608" s="6"/>
      <c r="N608" s="39" t="str">
        <f t="shared" si="10"/>
        <v/>
      </c>
      <c r="O608" s="52"/>
      <c r="P608" s="9" t="str">
        <f>IF(COUNTBLANK(F608:M608)&lt;&gt;8,1,IF(Table3[[#This Row],[Comments]]&lt;&gt;"",1,""))</f>
        <v/>
      </c>
    </row>
    <row r="609" spans="2:16" ht="36" thickBot="1">
      <c r="B609" s="47" t="s">
        <v>583</v>
      </c>
      <c r="C609" s="66" t="s">
        <v>406</v>
      </c>
      <c r="D609" s="85"/>
      <c r="E609" s="61" t="s">
        <v>247</v>
      </c>
      <c r="F609" s="38"/>
      <c r="G609" s="5"/>
      <c r="H609" s="5"/>
      <c r="I609" s="5"/>
      <c r="J609" s="5"/>
      <c r="K609" s="5"/>
      <c r="L609" s="5"/>
      <c r="M609" s="6"/>
      <c r="N609" s="39" t="str">
        <f t="shared" si="10"/>
        <v/>
      </c>
      <c r="O609" s="20"/>
      <c r="P609" s="9" t="str">
        <f>IF(COUNTBLANK(F609:M609)&lt;&gt;8,1,IF(Table3[[#This Row],[Comments]]&lt;&gt;"",1,""))</f>
        <v/>
      </c>
    </row>
    <row r="610" spans="2:16" ht="36" thickBot="1">
      <c r="B610" s="47" t="s">
        <v>583</v>
      </c>
      <c r="C610" s="66" t="s">
        <v>456</v>
      </c>
      <c r="D610" s="85"/>
      <c r="E610" s="61" t="s">
        <v>247</v>
      </c>
      <c r="F610" s="38"/>
      <c r="G610" s="5"/>
      <c r="H610" s="5"/>
      <c r="I610" s="5"/>
      <c r="J610" s="5"/>
      <c r="K610" s="5"/>
      <c r="L610" s="5"/>
      <c r="M610" s="6"/>
      <c r="N610" s="39" t="str">
        <f t="shared" si="10"/>
        <v/>
      </c>
      <c r="O610" s="52"/>
      <c r="P610" s="9" t="str">
        <f>IF(COUNTBLANK(F610:M610)&lt;&gt;8,1,IF(Table3[[#This Row],[Comments]]&lt;&gt;"",1,""))</f>
        <v/>
      </c>
    </row>
    <row r="611" spans="2:16" ht="36" thickBot="1">
      <c r="B611" s="47" t="s">
        <v>583</v>
      </c>
      <c r="C611" s="81" t="s">
        <v>407</v>
      </c>
      <c r="D611" s="85"/>
      <c r="E611" s="61" t="s">
        <v>247</v>
      </c>
      <c r="F611" s="4"/>
      <c r="G611" s="5"/>
      <c r="H611" s="5"/>
      <c r="I611" s="5"/>
      <c r="J611" s="5"/>
      <c r="K611" s="5"/>
      <c r="L611" s="5"/>
      <c r="M611" s="6"/>
      <c r="N611" s="39" t="str">
        <f t="shared" si="10"/>
        <v/>
      </c>
      <c r="O611" s="52"/>
      <c r="P611" s="9" t="str">
        <f>IF(COUNTBLANK(F611:M611)&lt;&gt;8,1,IF(Table3[[#This Row],[Comments]]&lt;&gt;"",1,""))</f>
        <v/>
      </c>
    </row>
    <row r="612" spans="2:16" ht="36" thickBot="1">
      <c r="B612" s="47" t="s">
        <v>583</v>
      </c>
      <c r="C612" s="81" t="s">
        <v>740</v>
      </c>
      <c r="D612" s="85"/>
      <c r="E612" s="61" t="s">
        <v>638</v>
      </c>
      <c r="F612" s="4"/>
      <c r="G612" s="5"/>
      <c r="H612" s="5"/>
      <c r="I612" s="5"/>
      <c r="J612" s="5"/>
      <c r="K612" s="5"/>
      <c r="L612" s="5"/>
      <c r="M612" s="6"/>
      <c r="N612" s="39" t="str">
        <f t="shared" si="10"/>
        <v/>
      </c>
      <c r="O612" s="52"/>
      <c r="P612" s="9" t="str">
        <f>IF(COUNTBLANK(F612:M612)&lt;&gt;8,1,IF(Table3[[#This Row],[Comments]]&lt;&gt;"",1,""))</f>
        <v/>
      </c>
    </row>
    <row r="613" spans="2:16" ht="36" thickBot="1">
      <c r="B613" s="47" t="s">
        <v>583</v>
      </c>
      <c r="C613" s="66" t="s">
        <v>248</v>
      </c>
      <c r="D613" s="85"/>
      <c r="E613" s="61" t="s">
        <v>247</v>
      </c>
      <c r="F613" s="38"/>
      <c r="G613" s="5"/>
      <c r="H613" s="5"/>
      <c r="I613" s="5"/>
      <c r="J613" s="5"/>
      <c r="K613" s="5"/>
      <c r="L613" s="5"/>
      <c r="M613" s="6"/>
      <c r="N613" s="39" t="str">
        <f t="shared" si="10"/>
        <v/>
      </c>
      <c r="O613" s="20"/>
      <c r="P613" s="9" t="str">
        <f>IF(COUNTBLANK(F613:M613)&lt;&gt;8,1,IF(Table3[[#This Row],[Comments]]&lt;&gt;"",1,""))</f>
        <v/>
      </c>
    </row>
    <row r="614" spans="2:16" ht="36" thickBot="1">
      <c r="B614" s="47" t="s">
        <v>583</v>
      </c>
      <c r="C614" s="66" t="s">
        <v>345</v>
      </c>
      <c r="D614" s="85"/>
      <c r="E614" s="61" t="s">
        <v>247</v>
      </c>
      <c r="F614" s="38"/>
      <c r="G614" s="5"/>
      <c r="H614" s="5"/>
      <c r="I614" s="5"/>
      <c r="J614" s="5"/>
      <c r="K614" s="5"/>
      <c r="L614" s="5"/>
      <c r="M614" s="6"/>
      <c r="N614" s="39" t="str">
        <f t="shared" si="10"/>
        <v/>
      </c>
      <c r="O614" s="52"/>
      <c r="P614" s="9" t="str">
        <f>IF(COUNTBLANK(F614:M614)&lt;&gt;8,1,IF(Table3[[#This Row],[Comments]]&lt;&gt;"",1,""))</f>
        <v/>
      </c>
    </row>
    <row r="615" spans="2:16" ht="36" thickBot="1">
      <c r="B615" s="47" t="s">
        <v>583</v>
      </c>
      <c r="C615" s="66" t="s">
        <v>249</v>
      </c>
      <c r="D615" s="85"/>
      <c r="E615" s="61" t="s">
        <v>247</v>
      </c>
      <c r="F615" s="38"/>
      <c r="G615" s="5"/>
      <c r="H615" s="5"/>
      <c r="I615" s="5"/>
      <c r="J615" s="5"/>
      <c r="K615" s="5"/>
      <c r="L615" s="5"/>
      <c r="M615" s="6"/>
      <c r="N615" s="39" t="str">
        <f t="shared" si="10"/>
        <v/>
      </c>
      <c r="O615" s="52"/>
      <c r="P615" s="9" t="str">
        <f>IF(COUNTBLANK(F615:M615)&lt;&gt;8,1,IF(Table3[[#This Row],[Comments]]&lt;&gt;"",1,""))</f>
        <v/>
      </c>
    </row>
    <row r="616" spans="2:16" ht="36" thickBot="1">
      <c r="B616" s="47" t="s">
        <v>583</v>
      </c>
      <c r="C616" s="66" t="s">
        <v>533</v>
      </c>
      <c r="D616" s="85"/>
      <c r="E616" s="61" t="s">
        <v>247</v>
      </c>
      <c r="F616" s="38"/>
      <c r="G616" s="5"/>
      <c r="H616" s="5"/>
      <c r="I616" s="5"/>
      <c r="J616" s="5"/>
      <c r="K616" s="5"/>
      <c r="L616" s="5"/>
      <c r="M616" s="6"/>
      <c r="N616" s="39" t="str">
        <f t="shared" si="10"/>
        <v/>
      </c>
      <c r="O616" s="52"/>
      <c r="P616" s="9" t="str">
        <f>IF(COUNTBLANK(F616:M616)&lt;&gt;8,1,IF(Table3[[#This Row],[Comments]]&lt;&gt;"",1,""))</f>
        <v/>
      </c>
    </row>
    <row r="617" spans="2:16" ht="36" thickBot="1">
      <c r="B617" s="47" t="s">
        <v>583</v>
      </c>
      <c r="C617" s="66" t="s">
        <v>639</v>
      </c>
      <c r="D617" s="85"/>
      <c r="E617" s="61" t="s">
        <v>247</v>
      </c>
      <c r="F617" s="38"/>
      <c r="G617" s="5"/>
      <c r="H617" s="5"/>
      <c r="I617" s="5"/>
      <c r="J617" s="5"/>
      <c r="K617" s="5"/>
      <c r="L617" s="5"/>
      <c r="M617" s="6"/>
      <c r="N617" s="39" t="str">
        <f t="shared" si="10"/>
        <v/>
      </c>
      <c r="O617" s="20"/>
      <c r="P617" s="9" t="str">
        <f>IF(COUNTBLANK(F617:M617)&lt;&gt;8,1,IF(Table3[[#This Row],[Comments]]&lt;&gt;"",1,""))</f>
        <v/>
      </c>
    </row>
    <row r="618" spans="2:16" ht="36" thickBot="1">
      <c r="B618" s="47" t="s">
        <v>583</v>
      </c>
      <c r="C618" s="66" t="s">
        <v>640</v>
      </c>
      <c r="D618" s="85"/>
      <c r="E618" s="61" t="s">
        <v>247</v>
      </c>
      <c r="F618" s="38"/>
      <c r="G618" s="5"/>
      <c r="H618" s="5"/>
      <c r="I618" s="5"/>
      <c r="J618" s="5"/>
      <c r="K618" s="5"/>
      <c r="L618" s="5"/>
      <c r="M618" s="6"/>
      <c r="N618" s="39" t="str">
        <f t="shared" si="10"/>
        <v/>
      </c>
      <c r="O618" s="20"/>
      <c r="P618" s="9" t="str">
        <f>IF(COUNTBLANK(F618:M618)&lt;&gt;8,1,IF(Table3[[#This Row],[Comments]]&lt;&gt;"",1,""))</f>
        <v/>
      </c>
    </row>
    <row r="619" spans="2:16" ht="36" thickBot="1">
      <c r="B619" s="47" t="s">
        <v>583</v>
      </c>
      <c r="C619" s="66" t="s">
        <v>250</v>
      </c>
      <c r="D619" s="85"/>
      <c r="E619" s="61" t="s">
        <v>247</v>
      </c>
      <c r="F619" s="38"/>
      <c r="G619" s="5"/>
      <c r="H619" s="5"/>
      <c r="I619" s="5"/>
      <c r="J619" s="5"/>
      <c r="K619" s="5"/>
      <c r="L619" s="5"/>
      <c r="M619" s="6"/>
      <c r="N619" s="39" t="str">
        <f t="shared" si="10"/>
        <v/>
      </c>
      <c r="O619" s="52"/>
      <c r="P619" s="9" t="str">
        <f>IF(COUNTBLANK(F619:M619)&lt;&gt;8,1,IF(Table3[[#This Row],[Comments]]&lt;&gt;"",1,""))</f>
        <v/>
      </c>
    </row>
    <row r="620" spans="2:16" ht="36" thickBot="1">
      <c r="B620" s="47" t="s">
        <v>583</v>
      </c>
      <c r="C620" s="66" t="s">
        <v>251</v>
      </c>
      <c r="D620" s="85"/>
      <c r="E620" s="61" t="s">
        <v>247</v>
      </c>
      <c r="F620" s="38"/>
      <c r="G620" s="5"/>
      <c r="H620" s="5"/>
      <c r="I620" s="5"/>
      <c r="J620" s="5"/>
      <c r="K620" s="5"/>
      <c r="L620" s="5"/>
      <c r="M620" s="6"/>
      <c r="N620" s="39" t="str">
        <f t="shared" si="10"/>
        <v/>
      </c>
      <c r="O620" s="52"/>
      <c r="P620" s="9" t="str">
        <f>IF(COUNTBLANK(F620:M620)&lt;&gt;8,1,IF(Table3[[#This Row],[Comments]]&lt;&gt;"",1,""))</f>
        <v/>
      </c>
    </row>
    <row r="621" spans="2:16" ht="36" thickBot="1">
      <c r="B621" s="47" t="s">
        <v>583</v>
      </c>
      <c r="C621" s="66" t="s">
        <v>252</v>
      </c>
      <c r="D621" s="85"/>
      <c r="E621" s="61" t="s">
        <v>247</v>
      </c>
      <c r="F621" s="38"/>
      <c r="G621" s="5"/>
      <c r="H621" s="5"/>
      <c r="I621" s="5"/>
      <c r="J621" s="5"/>
      <c r="K621" s="5"/>
      <c r="L621" s="5"/>
      <c r="M621" s="6"/>
      <c r="N621" s="39" t="str">
        <f t="shared" si="10"/>
        <v/>
      </c>
      <c r="O621" s="20"/>
      <c r="P621" s="9" t="str">
        <f>IF(COUNTBLANK(F621:M621)&lt;&gt;8,1,IF(Table3[[#This Row],[Comments]]&lt;&gt;"",1,""))</f>
        <v/>
      </c>
    </row>
    <row r="622" spans="2:16" ht="36" thickBot="1">
      <c r="B622" s="47" t="s">
        <v>583</v>
      </c>
      <c r="C622" s="66" t="s">
        <v>253</v>
      </c>
      <c r="D622" s="85"/>
      <c r="E622" s="61" t="s">
        <v>247</v>
      </c>
      <c r="F622" s="38"/>
      <c r="G622" s="5"/>
      <c r="H622" s="5"/>
      <c r="I622" s="5"/>
      <c r="J622" s="5"/>
      <c r="K622" s="5"/>
      <c r="L622" s="5"/>
      <c r="M622" s="6"/>
      <c r="N622" s="39" t="str">
        <f t="shared" si="10"/>
        <v/>
      </c>
      <c r="O622" s="52"/>
      <c r="P622" s="9" t="str">
        <f>IF(COUNTBLANK(F622:M622)&lt;&gt;8,1,IF(Table3[[#This Row],[Comments]]&lt;&gt;"",1,""))</f>
        <v/>
      </c>
    </row>
    <row r="623" spans="2:16" ht="36" thickBot="1">
      <c r="B623" s="47" t="s">
        <v>583</v>
      </c>
      <c r="C623" s="66" t="s">
        <v>254</v>
      </c>
      <c r="D623" s="85"/>
      <c r="E623" s="61" t="s">
        <v>247</v>
      </c>
      <c r="F623" s="38"/>
      <c r="G623" s="5"/>
      <c r="H623" s="5"/>
      <c r="I623" s="5"/>
      <c r="J623" s="5"/>
      <c r="K623" s="5"/>
      <c r="L623" s="5"/>
      <c r="M623" s="6"/>
      <c r="N623" s="39" t="str">
        <f t="shared" si="10"/>
        <v/>
      </c>
      <c r="O623" s="20"/>
      <c r="P623" s="9" t="str">
        <f>IF(COUNTBLANK(F623:M623)&lt;&gt;8,1,IF(Table3[[#This Row],[Comments]]&lt;&gt;"",1,""))</f>
        <v/>
      </c>
    </row>
    <row r="624" spans="2:16" ht="36" thickBot="1">
      <c r="B624" s="47" t="s">
        <v>583</v>
      </c>
      <c r="C624" s="66" t="s">
        <v>641</v>
      </c>
      <c r="D624" s="85"/>
      <c r="E624" s="61" t="s">
        <v>247</v>
      </c>
      <c r="F624" s="38"/>
      <c r="G624" s="5"/>
      <c r="H624" s="5"/>
      <c r="I624" s="5"/>
      <c r="J624" s="5"/>
      <c r="K624" s="5"/>
      <c r="L624" s="5"/>
      <c r="M624" s="6"/>
      <c r="N624" s="39" t="str">
        <f t="shared" si="10"/>
        <v/>
      </c>
      <c r="O624" s="20"/>
      <c r="P624" s="9" t="str">
        <f>IF(COUNTBLANK(F624:M624)&lt;&gt;8,1,IF(Table3[[#This Row],[Comments]]&lt;&gt;"",1,""))</f>
        <v/>
      </c>
    </row>
    <row r="625" spans="2:16" ht="36" thickBot="1">
      <c r="B625" s="47" t="s">
        <v>583</v>
      </c>
      <c r="C625" s="66" t="s">
        <v>642</v>
      </c>
      <c r="D625" s="85"/>
      <c r="E625" s="61" t="s">
        <v>247</v>
      </c>
      <c r="F625" s="38"/>
      <c r="G625" s="5"/>
      <c r="H625" s="5"/>
      <c r="I625" s="5"/>
      <c r="J625" s="5"/>
      <c r="K625" s="5"/>
      <c r="L625" s="5"/>
      <c r="M625" s="6"/>
      <c r="N625" s="39" t="str">
        <f t="shared" si="10"/>
        <v/>
      </c>
      <c r="O625" s="20"/>
      <c r="P625" s="9" t="str">
        <f>IF(COUNTBLANK(F625:M625)&lt;&gt;8,1,IF(Table3[[#This Row],[Comments]]&lt;&gt;"",1,""))</f>
        <v/>
      </c>
    </row>
    <row r="626" spans="2:16" ht="36" thickBot="1">
      <c r="B626" s="47" t="s">
        <v>583</v>
      </c>
      <c r="C626" s="66" t="s">
        <v>255</v>
      </c>
      <c r="D626" s="85"/>
      <c r="E626" s="61" t="s">
        <v>247</v>
      </c>
      <c r="F626" s="38"/>
      <c r="G626" s="5"/>
      <c r="H626" s="5"/>
      <c r="I626" s="5"/>
      <c r="J626" s="5"/>
      <c r="K626" s="5"/>
      <c r="L626" s="5"/>
      <c r="M626" s="6"/>
      <c r="N626" s="39" t="str">
        <f t="shared" si="10"/>
        <v/>
      </c>
      <c r="O626" s="52"/>
      <c r="P626" s="9" t="str">
        <f>IF(COUNTBLANK(F626:M626)&lt;&gt;8,1,IF(Table3[[#This Row],[Comments]]&lt;&gt;"",1,""))</f>
        <v/>
      </c>
    </row>
    <row r="627" spans="2:16" ht="36" thickBot="1">
      <c r="B627" s="47" t="s">
        <v>583</v>
      </c>
      <c r="C627" s="66" t="s">
        <v>256</v>
      </c>
      <c r="D627" s="85"/>
      <c r="E627" s="61" t="s">
        <v>247</v>
      </c>
      <c r="F627" s="38"/>
      <c r="G627" s="5"/>
      <c r="H627" s="5"/>
      <c r="I627" s="5"/>
      <c r="J627" s="5"/>
      <c r="K627" s="5"/>
      <c r="L627" s="5"/>
      <c r="M627" s="6"/>
      <c r="N627" s="39" t="str">
        <f t="shared" si="10"/>
        <v/>
      </c>
      <c r="O627" s="52"/>
      <c r="P627" s="9" t="str">
        <f>IF(COUNTBLANK(F627:M627)&lt;&gt;8,1,IF(Table3[[#This Row],[Comments]]&lt;&gt;"",1,""))</f>
        <v/>
      </c>
    </row>
    <row r="628" spans="2:16" ht="36" thickBot="1">
      <c r="B628" s="47" t="s">
        <v>583</v>
      </c>
      <c r="C628" s="66" t="s">
        <v>257</v>
      </c>
      <c r="D628" s="85"/>
      <c r="E628" s="61" t="s">
        <v>247</v>
      </c>
      <c r="F628" s="38"/>
      <c r="G628" s="5"/>
      <c r="H628" s="5"/>
      <c r="I628" s="5"/>
      <c r="J628" s="5"/>
      <c r="K628" s="5"/>
      <c r="L628" s="5"/>
      <c r="M628" s="6"/>
      <c r="N628" s="39" t="str">
        <f t="shared" si="10"/>
        <v/>
      </c>
      <c r="O628" s="52"/>
      <c r="P628" s="9" t="str">
        <f>IF(COUNTBLANK(F628:M628)&lt;&gt;8,1,IF(Table3[[#This Row],[Comments]]&lt;&gt;"",1,""))</f>
        <v/>
      </c>
    </row>
    <row r="629" spans="2:16" ht="36" thickBot="1">
      <c r="B629" s="47" t="s">
        <v>583</v>
      </c>
      <c r="C629" s="66" t="s">
        <v>457</v>
      </c>
      <c r="D629" s="85"/>
      <c r="E629" s="61" t="s">
        <v>247</v>
      </c>
      <c r="F629" s="38"/>
      <c r="G629" s="5"/>
      <c r="H629" s="5"/>
      <c r="I629" s="5"/>
      <c r="J629" s="5"/>
      <c r="K629" s="5"/>
      <c r="L629" s="5"/>
      <c r="M629" s="6"/>
      <c r="N629" s="39" t="str">
        <f t="shared" si="10"/>
        <v/>
      </c>
      <c r="O629" s="52"/>
      <c r="P629" s="9" t="str">
        <f>IF(COUNTBLANK(F629:M629)&lt;&gt;8,1,IF(Table3[[#This Row],[Comments]]&lt;&gt;"",1,""))</f>
        <v/>
      </c>
    </row>
    <row r="630" spans="2:16" ht="36" thickBot="1">
      <c r="B630" s="47" t="s">
        <v>583</v>
      </c>
      <c r="C630" s="66" t="s">
        <v>258</v>
      </c>
      <c r="D630" s="85"/>
      <c r="E630" s="61" t="s">
        <v>247</v>
      </c>
      <c r="F630" s="38"/>
      <c r="G630" s="5"/>
      <c r="H630" s="5"/>
      <c r="I630" s="5"/>
      <c r="J630" s="5"/>
      <c r="K630" s="5"/>
      <c r="L630" s="5"/>
      <c r="M630" s="6"/>
      <c r="N630" s="39" t="str">
        <f t="shared" si="10"/>
        <v/>
      </c>
      <c r="O630" s="52"/>
      <c r="P630" s="9" t="str">
        <f>IF(COUNTBLANK(F630:M630)&lt;&gt;8,1,IF(Table3[[#This Row],[Comments]]&lt;&gt;"",1,""))</f>
        <v/>
      </c>
    </row>
    <row r="631" spans="2:16" ht="36" thickBot="1">
      <c r="B631" s="47" t="s">
        <v>583</v>
      </c>
      <c r="C631" s="66" t="s">
        <v>259</v>
      </c>
      <c r="D631" s="85"/>
      <c r="E631" s="61" t="s">
        <v>247</v>
      </c>
      <c r="F631" s="38"/>
      <c r="G631" s="5"/>
      <c r="H631" s="5"/>
      <c r="I631" s="5"/>
      <c r="J631" s="5"/>
      <c r="K631" s="5"/>
      <c r="L631" s="5"/>
      <c r="M631" s="6"/>
      <c r="N631" s="39" t="str">
        <f t="shared" si="10"/>
        <v/>
      </c>
      <c r="O631" s="52"/>
      <c r="P631" s="9" t="str">
        <f>IF(COUNTBLANK(F631:M631)&lt;&gt;8,1,IF(Table3[[#This Row],[Comments]]&lt;&gt;"",1,""))</f>
        <v/>
      </c>
    </row>
    <row r="632" spans="2:16" ht="36" thickBot="1">
      <c r="B632" s="47" t="s">
        <v>583</v>
      </c>
      <c r="C632" s="66" t="s">
        <v>260</v>
      </c>
      <c r="D632" s="85"/>
      <c r="E632" s="61" t="s">
        <v>247</v>
      </c>
      <c r="F632" s="38"/>
      <c r="G632" s="5"/>
      <c r="H632" s="5"/>
      <c r="I632" s="5"/>
      <c r="J632" s="5"/>
      <c r="K632" s="5"/>
      <c r="L632" s="5"/>
      <c r="M632" s="6"/>
      <c r="N632" s="39" t="str">
        <f t="shared" si="10"/>
        <v/>
      </c>
      <c r="O632" s="52"/>
      <c r="P632" s="9" t="str">
        <f>IF(COUNTBLANK(F632:M632)&lt;&gt;8,1,IF(Table3[[#This Row],[Comments]]&lt;&gt;"",1,""))</f>
        <v/>
      </c>
    </row>
    <row r="633" spans="2:16" ht="36" thickBot="1">
      <c r="B633" s="47" t="s">
        <v>583</v>
      </c>
      <c r="C633" s="66" t="s">
        <v>261</v>
      </c>
      <c r="D633" s="85"/>
      <c r="E633" s="61" t="s">
        <v>247</v>
      </c>
      <c r="F633" s="38"/>
      <c r="G633" s="5"/>
      <c r="H633" s="5"/>
      <c r="I633" s="5"/>
      <c r="J633" s="5"/>
      <c r="K633" s="5"/>
      <c r="L633" s="5"/>
      <c r="M633" s="6"/>
      <c r="N633" s="39" t="str">
        <f t="shared" si="10"/>
        <v/>
      </c>
      <c r="O633" s="52"/>
      <c r="P633" s="9" t="str">
        <f>IF(COUNTBLANK(F633:M633)&lt;&gt;8,1,IF(Table3[[#This Row],[Comments]]&lt;&gt;"",1,""))</f>
        <v/>
      </c>
    </row>
    <row r="634" spans="2:16" ht="36" thickBot="1">
      <c r="B634" s="47" t="s">
        <v>583</v>
      </c>
      <c r="C634" s="66" t="s">
        <v>262</v>
      </c>
      <c r="D634" s="85"/>
      <c r="E634" s="61" t="s">
        <v>247</v>
      </c>
      <c r="F634" s="38"/>
      <c r="G634" s="5"/>
      <c r="H634" s="5"/>
      <c r="I634" s="5"/>
      <c r="J634" s="5"/>
      <c r="K634" s="5"/>
      <c r="L634" s="5"/>
      <c r="M634" s="6"/>
      <c r="N634" s="39" t="str">
        <f t="shared" si="10"/>
        <v/>
      </c>
      <c r="O634" s="52"/>
      <c r="P634" s="9" t="str">
        <f>IF(COUNTBLANK(F634:M634)&lt;&gt;8,1,IF(Table3[[#This Row],[Comments]]&lt;&gt;"",1,""))</f>
        <v/>
      </c>
    </row>
    <row r="635" spans="2:16" ht="36" thickBot="1">
      <c r="B635" s="47" t="s">
        <v>583</v>
      </c>
      <c r="C635" s="66" t="s">
        <v>741</v>
      </c>
      <c r="D635" s="85"/>
      <c r="E635" s="61" t="s">
        <v>638</v>
      </c>
      <c r="F635" s="38"/>
      <c r="G635" s="5"/>
      <c r="H635" s="5"/>
      <c r="I635" s="5"/>
      <c r="J635" s="5"/>
      <c r="K635" s="5"/>
      <c r="L635" s="5"/>
      <c r="M635" s="6"/>
      <c r="N635" s="39" t="str">
        <f t="shared" si="10"/>
        <v/>
      </c>
      <c r="O635" s="52"/>
      <c r="P635" s="9" t="str">
        <f>IF(COUNTBLANK(F635:M635)&lt;&gt;8,1,IF(Table3[[#This Row],[Comments]]&lt;&gt;"",1,""))</f>
        <v/>
      </c>
    </row>
    <row r="636" spans="2:16" ht="36" thickBot="1">
      <c r="B636" s="47" t="s">
        <v>583</v>
      </c>
      <c r="C636" s="66" t="s">
        <v>742</v>
      </c>
      <c r="D636" s="85"/>
      <c r="E636" s="61" t="s">
        <v>638</v>
      </c>
      <c r="F636" s="38"/>
      <c r="G636" s="5"/>
      <c r="H636" s="5"/>
      <c r="I636" s="5"/>
      <c r="J636" s="5"/>
      <c r="K636" s="5"/>
      <c r="L636" s="5"/>
      <c r="M636" s="6"/>
      <c r="N636" s="39" t="str">
        <f t="shared" si="10"/>
        <v/>
      </c>
      <c r="O636" s="52"/>
      <c r="P636" s="9" t="str">
        <f>IF(COUNTBLANK(F636:M636)&lt;&gt;8,1,IF(Table3[[#This Row],[Comments]]&lt;&gt;"",1,""))</f>
        <v/>
      </c>
    </row>
    <row r="637" spans="2:16" ht="36" thickBot="1">
      <c r="B637" s="47" t="s">
        <v>583</v>
      </c>
      <c r="C637" s="66" t="s">
        <v>263</v>
      </c>
      <c r="D637" s="85"/>
      <c r="E637" s="61" t="s">
        <v>247</v>
      </c>
      <c r="F637" s="38"/>
      <c r="G637" s="5"/>
      <c r="H637" s="5"/>
      <c r="I637" s="5"/>
      <c r="J637" s="5"/>
      <c r="K637" s="5"/>
      <c r="L637" s="5"/>
      <c r="M637" s="6"/>
      <c r="N637" s="39" t="str">
        <f t="shared" si="10"/>
        <v/>
      </c>
      <c r="O637" s="52"/>
      <c r="P637" s="9" t="str">
        <f>IF(COUNTBLANK(F637:M637)&lt;&gt;8,1,IF(Table3[[#This Row],[Comments]]&lt;&gt;"",1,""))</f>
        <v/>
      </c>
    </row>
    <row r="638" spans="2:16" ht="36" thickBot="1">
      <c r="B638" s="47" t="s">
        <v>583</v>
      </c>
      <c r="C638" s="66" t="s">
        <v>408</v>
      </c>
      <c r="D638" s="85"/>
      <c r="E638" s="61" t="s">
        <v>247</v>
      </c>
      <c r="F638" s="38"/>
      <c r="G638" s="5"/>
      <c r="H638" s="5"/>
      <c r="I638" s="5"/>
      <c r="J638" s="5"/>
      <c r="K638" s="5"/>
      <c r="L638" s="5"/>
      <c r="M638" s="6"/>
      <c r="N638" s="39" t="str">
        <f t="shared" si="10"/>
        <v/>
      </c>
      <c r="O638" s="52"/>
      <c r="P638" s="9" t="str">
        <f>IF(COUNTBLANK(F638:M638)&lt;&gt;8,1,IF(Table3[[#This Row],[Comments]]&lt;&gt;"",1,""))</f>
        <v/>
      </c>
    </row>
    <row r="639" spans="2:16" ht="36" thickBot="1">
      <c r="B639" s="47" t="s">
        <v>583</v>
      </c>
      <c r="C639" s="66" t="s">
        <v>264</v>
      </c>
      <c r="D639" s="85"/>
      <c r="E639" s="61" t="s">
        <v>247</v>
      </c>
      <c r="F639" s="38"/>
      <c r="G639" s="5"/>
      <c r="H639" s="5"/>
      <c r="I639" s="5"/>
      <c r="J639" s="5"/>
      <c r="K639" s="5"/>
      <c r="L639" s="5"/>
      <c r="M639" s="6"/>
      <c r="N639" s="39" t="str">
        <f t="shared" si="10"/>
        <v/>
      </c>
      <c r="O639" s="52"/>
      <c r="P639" s="9" t="str">
        <f>IF(COUNTBLANK(F639:M639)&lt;&gt;8,1,IF(Table3[[#This Row],[Comments]]&lt;&gt;"",1,""))</f>
        <v/>
      </c>
    </row>
    <row r="640" spans="2:16" ht="36" thickBot="1">
      <c r="B640" s="47" t="s">
        <v>583</v>
      </c>
      <c r="C640" s="66" t="s">
        <v>458</v>
      </c>
      <c r="D640" s="85"/>
      <c r="E640" s="61" t="s">
        <v>638</v>
      </c>
      <c r="F640" s="38"/>
      <c r="G640" s="5"/>
      <c r="H640" s="5"/>
      <c r="I640" s="5"/>
      <c r="J640" s="5"/>
      <c r="K640" s="5"/>
      <c r="L640" s="5"/>
      <c r="M640" s="6"/>
      <c r="N640" s="39" t="str">
        <f t="shared" si="10"/>
        <v/>
      </c>
      <c r="O640" s="52"/>
      <c r="P640" s="9" t="str">
        <f>IF(COUNTBLANK(F640:M640)&lt;&gt;8,1,IF(Table3[[#This Row],[Comments]]&lt;&gt;"",1,""))</f>
        <v/>
      </c>
    </row>
    <row r="641" spans="2:16" ht="36" thickBot="1">
      <c r="B641" s="47" t="s">
        <v>583</v>
      </c>
      <c r="C641" s="66" t="s">
        <v>534</v>
      </c>
      <c r="D641" s="85"/>
      <c r="E641" s="61" t="s">
        <v>638</v>
      </c>
      <c r="F641" s="38"/>
      <c r="G641" s="5"/>
      <c r="H641" s="5"/>
      <c r="I641" s="5"/>
      <c r="J641" s="5"/>
      <c r="K641" s="5"/>
      <c r="L641" s="5"/>
      <c r="M641" s="6"/>
      <c r="N641" s="39" t="str">
        <f t="shared" si="10"/>
        <v/>
      </c>
      <c r="O641" s="52"/>
      <c r="P641" s="9" t="str">
        <f>IF(COUNTBLANK(F641:M641)&lt;&gt;8,1,IF(Table3[[#This Row],[Comments]]&lt;&gt;"",1,""))</f>
        <v/>
      </c>
    </row>
    <row r="642" spans="2:16" ht="36" thickBot="1">
      <c r="B642" s="47" t="s">
        <v>583</v>
      </c>
      <c r="C642" s="66" t="s">
        <v>265</v>
      </c>
      <c r="D642" s="85"/>
      <c r="E642" s="61" t="s">
        <v>247</v>
      </c>
      <c r="F642" s="38"/>
      <c r="G642" s="5"/>
      <c r="H642" s="5"/>
      <c r="I642" s="5"/>
      <c r="J642" s="5"/>
      <c r="K642" s="5"/>
      <c r="L642" s="5"/>
      <c r="M642" s="6"/>
      <c r="N642" s="39" t="str">
        <f t="shared" si="10"/>
        <v/>
      </c>
      <c r="O642" s="52"/>
      <c r="P642" s="9" t="str">
        <f>IF(COUNTBLANK(F642:M642)&lt;&gt;8,1,IF(Table3[[#This Row],[Comments]]&lt;&gt;"",1,""))</f>
        <v/>
      </c>
    </row>
    <row r="643" spans="2:16" ht="36" thickBot="1">
      <c r="B643" s="47" t="s">
        <v>583</v>
      </c>
      <c r="C643" s="66" t="s">
        <v>535</v>
      </c>
      <c r="D643" s="85"/>
      <c r="E643" s="61" t="s">
        <v>247</v>
      </c>
      <c r="F643" s="38"/>
      <c r="G643" s="5"/>
      <c r="H643" s="5"/>
      <c r="I643" s="5"/>
      <c r="J643" s="5"/>
      <c r="K643" s="5"/>
      <c r="L643" s="5"/>
      <c r="M643" s="6"/>
      <c r="N643" s="39" t="str">
        <f t="shared" si="10"/>
        <v/>
      </c>
      <c r="O643" s="52"/>
      <c r="P643" s="9" t="str">
        <f>IF(COUNTBLANK(F643:M643)&lt;&gt;8,1,IF(Table3[[#This Row],[Comments]]&lt;&gt;"",1,""))</f>
        <v/>
      </c>
    </row>
    <row r="644" spans="2:16" ht="36" thickBot="1">
      <c r="B644" s="47" t="s">
        <v>583</v>
      </c>
      <c r="C644" s="66" t="s">
        <v>459</v>
      </c>
      <c r="D644" s="85"/>
      <c r="E644" s="61" t="s">
        <v>247</v>
      </c>
      <c r="F644" s="38"/>
      <c r="G644" s="5"/>
      <c r="H644" s="5"/>
      <c r="I644" s="5"/>
      <c r="J644" s="5"/>
      <c r="K644" s="5"/>
      <c r="L644" s="5"/>
      <c r="M644" s="6"/>
      <c r="N644" s="39" t="str">
        <f t="shared" si="10"/>
        <v/>
      </c>
      <c r="O644" s="52"/>
      <c r="P644" s="9" t="str">
        <f>IF(COUNTBLANK(F644:M644)&lt;&gt;8,1,IF(Table3[[#This Row],[Comments]]&lt;&gt;"",1,""))</f>
        <v/>
      </c>
    </row>
    <row r="645" spans="2:16" ht="36" thickBot="1">
      <c r="B645" s="47" t="s">
        <v>583</v>
      </c>
      <c r="C645" s="66" t="s">
        <v>643</v>
      </c>
      <c r="D645" s="85"/>
      <c r="E645" s="61" t="s">
        <v>247</v>
      </c>
      <c r="F645" s="38"/>
      <c r="G645" s="5"/>
      <c r="H645" s="5"/>
      <c r="I645" s="5"/>
      <c r="J645" s="5"/>
      <c r="K645" s="5"/>
      <c r="L645" s="5"/>
      <c r="M645" s="6"/>
      <c r="N645" s="39" t="str">
        <f t="shared" ref="N645:N708" si="11">IF(SUM(F645:M645)&gt;0,SUM(F645:M645) &amp;" units","")</f>
        <v/>
      </c>
      <c r="O645" s="52"/>
      <c r="P645" s="9" t="str">
        <f>IF(COUNTBLANK(F645:M645)&lt;&gt;8,1,IF(Table3[[#This Row],[Comments]]&lt;&gt;"",1,""))</f>
        <v/>
      </c>
    </row>
    <row r="646" spans="2:16" ht="36" thickBot="1">
      <c r="B646" s="47" t="s">
        <v>583</v>
      </c>
      <c r="C646" s="66" t="s">
        <v>266</v>
      </c>
      <c r="D646" s="85"/>
      <c r="E646" s="61" t="s">
        <v>247</v>
      </c>
      <c r="F646" s="38"/>
      <c r="G646" s="5"/>
      <c r="H646" s="5"/>
      <c r="I646" s="5"/>
      <c r="J646" s="5"/>
      <c r="K646" s="5"/>
      <c r="L646" s="5"/>
      <c r="M646" s="6"/>
      <c r="N646" s="39" t="str">
        <f t="shared" si="11"/>
        <v/>
      </c>
      <c r="O646" s="52"/>
      <c r="P646" s="9" t="str">
        <f>IF(COUNTBLANK(F646:M646)&lt;&gt;8,1,IF(Table3[[#This Row],[Comments]]&lt;&gt;"",1,""))</f>
        <v/>
      </c>
    </row>
    <row r="647" spans="2:16" ht="36" thickBot="1">
      <c r="B647" s="47" t="s">
        <v>583</v>
      </c>
      <c r="C647" s="66" t="s">
        <v>267</v>
      </c>
      <c r="D647" s="85"/>
      <c r="E647" s="61" t="s">
        <v>247</v>
      </c>
      <c r="F647" s="38"/>
      <c r="G647" s="5"/>
      <c r="H647" s="5"/>
      <c r="I647" s="5"/>
      <c r="J647" s="5"/>
      <c r="K647" s="5"/>
      <c r="L647" s="5"/>
      <c r="M647" s="6"/>
      <c r="N647" s="39" t="str">
        <f t="shared" si="11"/>
        <v/>
      </c>
      <c r="O647" s="52"/>
      <c r="P647" s="9" t="str">
        <f>IF(COUNTBLANK(F647:M647)&lt;&gt;8,1,IF(Table3[[#This Row],[Comments]]&lt;&gt;"",1,""))</f>
        <v/>
      </c>
    </row>
    <row r="648" spans="2:16" ht="36" thickBot="1">
      <c r="B648" s="47" t="s">
        <v>583</v>
      </c>
      <c r="C648" s="66" t="s">
        <v>684</v>
      </c>
      <c r="D648" s="85"/>
      <c r="E648" s="61" t="s">
        <v>638</v>
      </c>
      <c r="F648" s="38"/>
      <c r="G648" s="5"/>
      <c r="H648" s="5"/>
      <c r="I648" s="5"/>
      <c r="J648" s="5"/>
      <c r="K648" s="5"/>
      <c r="L648" s="5"/>
      <c r="M648" s="6"/>
      <c r="N648" s="39" t="str">
        <f t="shared" si="11"/>
        <v/>
      </c>
      <c r="O648" s="52"/>
      <c r="P648" s="9" t="str">
        <f>IF(COUNTBLANK(F648:M648)&lt;&gt;8,1,IF(Table3[[#This Row],[Comments]]&lt;&gt;"",1,""))</f>
        <v/>
      </c>
    </row>
    <row r="649" spans="2:16" ht="36" thickBot="1">
      <c r="B649" s="47" t="s">
        <v>583</v>
      </c>
      <c r="C649" s="66" t="s">
        <v>692</v>
      </c>
      <c r="D649" s="85"/>
      <c r="E649" s="61" t="s">
        <v>638</v>
      </c>
      <c r="F649" s="38"/>
      <c r="G649" s="5"/>
      <c r="H649" s="5"/>
      <c r="I649" s="5"/>
      <c r="J649" s="5"/>
      <c r="K649" s="5"/>
      <c r="L649" s="5"/>
      <c r="M649" s="6"/>
      <c r="N649" s="39" t="str">
        <f t="shared" si="11"/>
        <v/>
      </c>
      <c r="O649" s="52"/>
      <c r="P649" s="9" t="str">
        <f>IF(COUNTBLANK(F649:M649)&lt;&gt;8,1,IF(Table3[[#This Row],[Comments]]&lt;&gt;"",1,""))</f>
        <v/>
      </c>
    </row>
    <row r="650" spans="2:16" ht="36" thickBot="1">
      <c r="B650" s="47" t="s">
        <v>583</v>
      </c>
      <c r="C650" s="66" t="s">
        <v>693</v>
      </c>
      <c r="D650" s="85"/>
      <c r="E650" s="61" t="s">
        <v>638</v>
      </c>
      <c r="F650" s="38"/>
      <c r="G650" s="5"/>
      <c r="H650" s="5"/>
      <c r="I650" s="5"/>
      <c r="J650" s="5"/>
      <c r="K650" s="5"/>
      <c r="L650" s="5"/>
      <c r="M650" s="6"/>
      <c r="N650" s="39" t="str">
        <f t="shared" si="11"/>
        <v/>
      </c>
      <c r="O650" s="52"/>
      <c r="P650" s="9" t="str">
        <f>IF(COUNTBLANK(F650:M650)&lt;&gt;8,1,IF(Table3[[#This Row],[Comments]]&lt;&gt;"",1,""))</f>
        <v/>
      </c>
    </row>
    <row r="651" spans="2:16" ht="36" thickBot="1">
      <c r="B651" s="47" t="s">
        <v>584</v>
      </c>
      <c r="C651" s="66" t="s">
        <v>409</v>
      </c>
      <c r="D651" s="85"/>
      <c r="E651" s="61" t="s">
        <v>172</v>
      </c>
      <c r="F651" s="38"/>
      <c r="G651" s="5"/>
      <c r="H651" s="5"/>
      <c r="I651" s="5"/>
      <c r="J651" s="5"/>
      <c r="K651" s="5"/>
      <c r="L651" s="5"/>
      <c r="M651" s="6"/>
      <c r="N651" s="39" t="str">
        <f t="shared" si="11"/>
        <v/>
      </c>
      <c r="O651" s="52"/>
      <c r="P651" s="9" t="str">
        <f>IF(COUNTBLANK(F651:M651)&lt;&gt;8,1,IF(Table3[[#This Row],[Comments]]&lt;&gt;"",1,""))</f>
        <v/>
      </c>
    </row>
    <row r="652" spans="2:16" ht="36" thickBot="1">
      <c r="B652" s="47" t="s">
        <v>584</v>
      </c>
      <c r="C652" s="66" t="s">
        <v>409</v>
      </c>
      <c r="D652" s="85"/>
      <c r="E652" s="61" t="s">
        <v>638</v>
      </c>
      <c r="F652" s="38"/>
      <c r="G652" s="5"/>
      <c r="H652" s="5"/>
      <c r="I652" s="5"/>
      <c r="J652" s="5"/>
      <c r="K652" s="5"/>
      <c r="L652" s="5"/>
      <c r="M652" s="6"/>
      <c r="N652" s="39" t="str">
        <f t="shared" si="11"/>
        <v/>
      </c>
      <c r="O652" s="20"/>
      <c r="P652" s="9" t="str">
        <f>IF(COUNTBLANK(F652:M652)&lt;&gt;8,1,IF(Table3[[#This Row],[Comments]]&lt;&gt;"",1,""))</f>
        <v/>
      </c>
    </row>
    <row r="653" spans="2:16" ht="36" thickBot="1">
      <c r="B653" s="47" t="s">
        <v>584</v>
      </c>
      <c r="C653" s="66" t="s">
        <v>410</v>
      </c>
      <c r="D653" s="85"/>
      <c r="E653" s="61" t="s">
        <v>172</v>
      </c>
      <c r="F653" s="38"/>
      <c r="G653" s="5"/>
      <c r="H653" s="5"/>
      <c r="I653" s="5"/>
      <c r="J653" s="5"/>
      <c r="K653" s="5"/>
      <c r="L653" s="5"/>
      <c r="M653" s="6"/>
      <c r="N653" s="39" t="str">
        <f t="shared" si="11"/>
        <v/>
      </c>
      <c r="O653" s="52"/>
      <c r="P653" s="9" t="str">
        <f>IF(COUNTBLANK(F653:M653)&lt;&gt;8,1,IF(Table3[[#This Row],[Comments]]&lt;&gt;"",1,""))</f>
        <v/>
      </c>
    </row>
    <row r="654" spans="2:16" ht="36" thickBot="1">
      <c r="B654" s="47" t="s">
        <v>584</v>
      </c>
      <c r="C654" s="66" t="s">
        <v>410</v>
      </c>
      <c r="D654" s="85"/>
      <c r="E654" s="61" t="s">
        <v>638</v>
      </c>
      <c r="F654" s="38"/>
      <c r="G654" s="5"/>
      <c r="H654" s="5"/>
      <c r="I654" s="5"/>
      <c r="J654" s="5"/>
      <c r="K654" s="5"/>
      <c r="L654" s="5"/>
      <c r="M654" s="6"/>
      <c r="N654" s="39" t="str">
        <f t="shared" si="11"/>
        <v/>
      </c>
      <c r="O654" s="52"/>
      <c r="P654" s="9" t="str">
        <f>IF(COUNTBLANK(F654:M654)&lt;&gt;8,1,IF(Table3[[#This Row],[Comments]]&lt;&gt;"",1,""))</f>
        <v/>
      </c>
    </row>
    <row r="655" spans="2:16" ht="36" thickBot="1">
      <c r="B655" s="47" t="s">
        <v>584</v>
      </c>
      <c r="C655" s="66" t="s">
        <v>411</v>
      </c>
      <c r="D655" s="85"/>
      <c r="E655" s="61" t="s">
        <v>172</v>
      </c>
      <c r="F655" s="38"/>
      <c r="G655" s="5"/>
      <c r="H655" s="5"/>
      <c r="I655" s="5"/>
      <c r="J655" s="5"/>
      <c r="K655" s="5"/>
      <c r="L655" s="5"/>
      <c r="M655" s="6"/>
      <c r="N655" s="39" t="str">
        <f t="shared" si="11"/>
        <v/>
      </c>
      <c r="O655" s="52"/>
      <c r="P655" s="9" t="str">
        <f>IF(COUNTBLANK(F655:M655)&lt;&gt;8,1,IF(Table3[[#This Row],[Comments]]&lt;&gt;"",1,""))</f>
        <v/>
      </c>
    </row>
    <row r="656" spans="2:16" ht="36" thickBot="1">
      <c r="B656" s="47" t="s">
        <v>584</v>
      </c>
      <c r="C656" s="66" t="s">
        <v>411</v>
      </c>
      <c r="D656" s="85"/>
      <c r="E656" s="61" t="s">
        <v>638</v>
      </c>
      <c r="F656" s="38"/>
      <c r="G656" s="5"/>
      <c r="H656" s="5"/>
      <c r="I656" s="5"/>
      <c r="J656" s="5"/>
      <c r="K656" s="5"/>
      <c r="L656" s="5"/>
      <c r="M656" s="6"/>
      <c r="N656" s="39" t="str">
        <f t="shared" si="11"/>
        <v/>
      </c>
      <c r="O656" s="52"/>
      <c r="P656" s="9" t="str">
        <f>IF(COUNTBLANK(F656:M656)&lt;&gt;8,1,IF(Table3[[#This Row],[Comments]]&lt;&gt;"",1,""))</f>
        <v/>
      </c>
    </row>
    <row r="657" spans="2:16" ht="36" thickBot="1">
      <c r="B657" s="47" t="s">
        <v>584</v>
      </c>
      <c r="C657" s="66" t="s">
        <v>412</v>
      </c>
      <c r="D657" s="85"/>
      <c r="E657" s="61" t="s">
        <v>172</v>
      </c>
      <c r="F657" s="38"/>
      <c r="G657" s="5"/>
      <c r="H657" s="5"/>
      <c r="I657" s="5"/>
      <c r="J657" s="5"/>
      <c r="K657" s="5"/>
      <c r="L657" s="5"/>
      <c r="M657" s="6"/>
      <c r="N657" s="39" t="str">
        <f t="shared" si="11"/>
        <v/>
      </c>
      <c r="O657" s="52"/>
      <c r="P657" s="56" t="str">
        <f>IF(COUNTBLANK(F657:M657)&lt;&gt;8,1,IF(Table3[[#This Row],[Comments]]&lt;&gt;"",1,""))</f>
        <v/>
      </c>
    </row>
    <row r="658" spans="2:16" ht="36" thickBot="1">
      <c r="B658" s="47" t="s">
        <v>584</v>
      </c>
      <c r="C658" s="66" t="s">
        <v>412</v>
      </c>
      <c r="D658" s="85"/>
      <c r="E658" s="61" t="s">
        <v>638</v>
      </c>
      <c r="F658" s="38"/>
      <c r="G658" s="5"/>
      <c r="H658" s="5"/>
      <c r="I658" s="5"/>
      <c r="J658" s="5"/>
      <c r="K658" s="5"/>
      <c r="L658" s="5"/>
      <c r="M658" s="6"/>
      <c r="N658" s="39" t="str">
        <f t="shared" si="11"/>
        <v/>
      </c>
      <c r="O658" s="52"/>
      <c r="P658" s="56" t="str">
        <f>IF(COUNTBLANK(F658:M658)&lt;&gt;8,1,IF(Table3[[#This Row],[Comments]]&lt;&gt;"",1,""))</f>
        <v/>
      </c>
    </row>
    <row r="659" spans="2:16" ht="36" thickBot="1">
      <c r="B659" s="47" t="s">
        <v>584</v>
      </c>
      <c r="C659" s="66" t="s">
        <v>268</v>
      </c>
      <c r="D659" s="85"/>
      <c r="E659" s="61" t="s">
        <v>172</v>
      </c>
      <c r="F659" s="38"/>
      <c r="G659" s="5"/>
      <c r="H659" s="5"/>
      <c r="I659" s="5"/>
      <c r="J659" s="5"/>
      <c r="K659" s="5"/>
      <c r="L659" s="5"/>
      <c r="M659" s="6"/>
      <c r="N659" s="39" t="str">
        <f t="shared" si="11"/>
        <v/>
      </c>
      <c r="O659" s="52"/>
      <c r="P659" s="56" t="str">
        <f>IF(COUNTBLANK(F659:M659)&lt;&gt;8,1,IF(Table3[[#This Row],[Comments]]&lt;&gt;"",1,""))</f>
        <v/>
      </c>
    </row>
    <row r="660" spans="2:16" ht="36" thickBot="1">
      <c r="B660" s="47" t="s">
        <v>584</v>
      </c>
      <c r="C660" s="66" t="s">
        <v>268</v>
      </c>
      <c r="D660" s="85"/>
      <c r="E660" s="61" t="s">
        <v>638</v>
      </c>
      <c r="F660" s="38"/>
      <c r="G660" s="5"/>
      <c r="H660" s="5"/>
      <c r="I660" s="5"/>
      <c r="J660" s="5"/>
      <c r="K660" s="5"/>
      <c r="L660" s="5"/>
      <c r="M660" s="6"/>
      <c r="N660" s="39" t="str">
        <f t="shared" si="11"/>
        <v/>
      </c>
      <c r="O660" s="20"/>
      <c r="P660" s="56" t="str">
        <f>IF(COUNTBLANK(F660:M660)&lt;&gt;8,1,IF(Table3[[#This Row],[Comments]]&lt;&gt;"",1,""))</f>
        <v/>
      </c>
    </row>
    <row r="661" spans="2:16" ht="36" thickBot="1">
      <c r="B661" s="47" t="s">
        <v>584</v>
      </c>
      <c r="C661" s="66" t="s">
        <v>536</v>
      </c>
      <c r="D661" s="85"/>
      <c r="E661" s="61" t="s">
        <v>638</v>
      </c>
      <c r="F661" s="38"/>
      <c r="G661" s="5"/>
      <c r="H661" s="5"/>
      <c r="I661" s="5"/>
      <c r="J661" s="5"/>
      <c r="K661" s="5"/>
      <c r="L661" s="5"/>
      <c r="M661" s="6"/>
      <c r="N661" s="39" t="str">
        <f t="shared" si="11"/>
        <v/>
      </c>
      <c r="O661" s="20"/>
      <c r="P661" s="56" t="str">
        <f>IF(COUNTBLANK(F661:M661)&lt;&gt;8,1,IF(Table3[[#This Row],[Comments]]&lt;&gt;"",1,""))</f>
        <v/>
      </c>
    </row>
    <row r="662" spans="2:16" ht="36" thickBot="1">
      <c r="B662" s="47" t="s">
        <v>584</v>
      </c>
      <c r="C662" s="66" t="s">
        <v>346</v>
      </c>
      <c r="D662" s="85"/>
      <c r="E662" s="61" t="s">
        <v>172</v>
      </c>
      <c r="F662" s="38"/>
      <c r="G662" s="5"/>
      <c r="H662" s="5"/>
      <c r="I662" s="5"/>
      <c r="J662" s="5"/>
      <c r="K662" s="5"/>
      <c r="L662" s="5"/>
      <c r="M662" s="6"/>
      <c r="N662" s="39" t="str">
        <f t="shared" si="11"/>
        <v/>
      </c>
      <c r="O662" s="52"/>
      <c r="P662" s="9" t="str">
        <f>IF(COUNTBLANK(F662:M662)&lt;&gt;8,1,IF(Table3[[#This Row],[Comments]]&lt;&gt;"",1,""))</f>
        <v/>
      </c>
    </row>
    <row r="663" spans="2:16" ht="36" thickBot="1">
      <c r="B663" s="47" t="s">
        <v>584</v>
      </c>
      <c r="C663" s="66" t="s">
        <v>346</v>
      </c>
      <c r="D663" s="85"/>
      <c r="E663" s="61" t="s">
        <v>638</v>
      </c>
      <c r="F663" s="38"/>
      <c r="G663" s="5"/>
      <c r="H663" s="5"/>
      <c r="I663" s="5"/>
      <c r="J663" s="5"/>
      <c r="K663" s="5"/>
      <c r="L663" s="5"/>
      <c r="M663" s="6"/>
      <c r="N663" s="39" t="str">
        <f t="shared" si="11"/>
        <v/>
      </c>
      <c r="O663" s="52"/>
      <c r="P663" s="9" t="str">
        <f>IF(COUNTBLANK(F663:M663)&lt;&gt;8,1,IF(Table3[[#This Row],[Comments]]&lt;&gt;"",1,""))</f>
        <v/>
      </c>
    </row>
    <row r="664" spans="2:16" ht="36" thickBot="1">
      <c r="B664" s="47" t="s">
        <v>584</v>
      </c>
      <c r="C664" s="66" t="s">
        <v>269</v>
      </c>
      <c r="D664" s="85"/>
      <c r="E664" s="61" t="s">
        <v>172</v>
      </c>
      <c r="F664" s="38"/>
      <c r="G664" s="5"/>
      <c r="H664" s="5"/>
      <c r="I664" s="5"/>
      <c r="J664" s="5"/>
      <c r="K664" s="5"/>
      <c r="L664" s="5"/>
      <c r="M664" s="6"/>
      <c r="N664" s="39" t="str">
        <f t="shared" si="11"/>
        <v/>
      </c>
      <c r="O664" s="52"/>
      <c r="P664" s="9" t="str">
        <f>IF(COUNTBLANK(F664:M664)&lt;&gt;8,1,IF(Table3[[#This Row],[Comments]]&lt;&gt;"",1,""))</f>
        <v/>
      </c>
    </row>
    <row r="665" spans="2:16" ht="36" thickBot="1">
      <c r="B665" s="47" t="s">
        <v>584</v>
      </c>
      <c r="C665" s="66" t="s">
        <v>269</v>
      </c>
      <c r="D665" s="85"/>
      <c r="E665" s="61" t="s">
        <v>638</v>
      </c>
      <c r="F665" s="38"/>
      <c r="G665" s="5"/>
      <c r="H665" s="5"/>
      <c r="I665" s="5"/>
      <c r="J665" s="5"/>
      <c r="K665" s="5"/>
      <c r="L665" s="5"/>
      <c r="M665" s="6"/>
      <c r="N665" s="39" t="str">
        <f t="shared" si="11"/>
        <v/>
      </c>
      <c r="O665" s="52"/>
      <c r="P665" s="9" t="str">
        <f>IF(COUNTBLANK(F665:M665)&lt;&gt;8,1,IF(Table3[[#This Row],[Comments]]&lt;&gt;"",1,""))</f>
        <v/>
      </c>
    </row>
    <row r="666" spans="2:16" ht="36" thickBot="1">
      <c r="B666" s="47" t="s">
        <v>584</v>
      </c>
      <c r="C666" s="66" t="s">
        <v>270</v>
      </c>
      <c r="D666" s="85"/>
      <c r="E666" s="61" t="s">
        <v>172</v>
      </c>
      <c r="F666" s="38"/>
      <c r="G666" s="5"/>
      <c r="H666" s="5"/>
      <c r="I666" s="5"/>
      <c r="J666" s="5"/>
      <c r="K666" s="5"/>
      <c r="L666" s="5"/>
      <c r="M666" s="6"/>
      <c r="N666" s="39" t="str">
        <f t="shared" si="11"/>
        <v/>
      </c>
      <c r="O666" s="20"/>
      <c r="P666" s="55" t="str">
        <f>IF(COUNTBLANK(F666:M666)&lt;&gt;8,1,IF(Table3[[#This Row],[Comments]]&lt;&gt;"",1,""))</f>
        <v/>
      </c>
    </row>
    <row r="667" spans="2:16" ht="36" thickBot="1">
      <c r="B667" s="47" t="s">
        <v>584</v>
      </c>
      <c r="C667" s="66" t="s">
        <v>270</v>
      </c>
      <c r="D667" s="85"/>
      <c r="E667" s="61" t="s">
        <v>638</v>
      </c>
      <c r="F667" s="38"/>
      <c r="G667" s="5"/>
      <c r="H667" s="5"/>
      <c r="I667" s="5"/>
      <c r="J667" s="5"/>
      <c r="K667" s="5"/>
      <c r="L667" s="5"/>
      <c r="M667" s="6"/>
      <c r="N667" s="39" t="str">
        <f t="shared" si="11"/>
        <v/>
      </c>
      <c r="O667" s="52"/>
      <c r="P667" s="9" t="str">
        <f>IF(COUNTBLANK(F667:M667)&lt;&gt;8,1,IF(Table3[[#This Row],[Comments]]&lt;&gt;"",1,""))</f>
        <v/>
      </c>
    </row>
    <row r="668" spans="2:16" ht="36" thickBot="1">
      <c r="B668" s="47" t="s">
        <v>584</v>
      </c>
      <c r="C668" s="66" t="s">
        <v>537</v>
      </c>
      <c r="D668" s="85"/>
      <c r="E668" s="61" t="s">
        <v>172</v>
      </c>
      <c r="F668" s="38"/>
      <c r="G668" s="5"/>
      <c r="H668" s="5"/>
      <c r="I668" s="5"/>
      <c r="J668" s="5"/>
      <c r="K668" s="5"/>
      <c r="L668" s="5"/>
      <c r="M668" s="6"/>
      <c r="N668" s="39" t="str">
        <f t="shared" si="11"/>
        <v/>
      </c>
      <c r="O668" s="20"/>
      <c r="P668" s="9" t="str">
        <f>IF(COUNTBLANK(F668:M668)&lt;&gt;8,1,IF(Table3[[#This Row],[Comments]]&lt;&gt;"",1,""))</f>
        <v/>
      </c>
    </row>
    <row r="669" spans="2:16" ht="36" thickBot="1">
      <c r="B669" s="47" t="s">
        <v>584</v>
      </c>
      <c r="C669" s="66" t="s">
        <v>537</v>
      </c>
      <c r="D669" s="85"/>
      <c r="E669" s="61" t="s">
        <v>638</v>
      </c>
      <c r="F669" s="38"/>
      <c r="G669" s="5"/>
      <c r="H669" s="5"/>
      <c r="I669" s="5"/>
      <c r="J669" s="5"/>
      <c r="K669" s="5"/>
      <c r="L669" s="5"/>
      <c r="M669" s="6"/>
      <c r="N669" s="39" t="str">
        <f t="shared" si="11"/>
        <v/>
      </c>
      <c r="O669" s="20"/>
      <c r="P669" s="9" t="str">
        <f>IF(COUNTBLANK(F669:M669)&lt;&gt;8,1,IF(Table3[[#This Row],[Comments]]&lt;&gt;"",1,""))</f>
        <v/>
      </c>
    </row>
    <row r="670" spans="2:16" ht="36" thickBot="1">
      <c r="B670" s="47" t="s">
        <v>584</v>
      </c>
      <c r="C670" s="66" t="s">
        <v>460</v>
      </c>
      <c r="D670" s="85"/>
      <c r="E670" s="61" t="s">
        <v>69</v>
      </c>
      <c r="F670" s="38"/>
      <c r="G670" s="5"/>
      <c r="H670" s="5"/>
      <c r="I670" s="5"/>
      <c r="J670" s="5"/>
      <c r="K670" s="5"/>
      <c r="L670" s="5"/>
      <c r="M670" s="6"/>
      <c r="N670" s="39" t="str">
        <f t="shared" si="11"/>
        <v/>
      </c>
      <c r="O670" s="20"/>
      <c r="P670" s="9" t="str">
        <f>IF(COUNTBLANK(F670:M670)&lt;&gt;8,1,IF(Table3[[#This Row],[Comments]]&lt;&gt;"",1,""))</f>
        <v/>
      </c>
    </row>
    <row r="671" spans="2:16" ht="36" thickBot="1">
      <c r="B671" s="47" t="s">
        <v>584</v>
      </c>
      <c r="C671" s="66" t="s">
        <v>694</v>
      </c>
      <c r="D671" s="85"/>
      <c r="E671" s="61" t="s">
        <v>69</v>
      </c>
      <c r="F671" s="38"/>
      <c r="G671" s="5"/>
      <c r="H671" s="5"/>
      <c r="I671" s="5"/>
      <c r="J671" s="5"/>
      <c r="K671" s="5"/>
      <c r="L671" s="5"/>
      <c r="M671" s="6"/>
      <c r="N671" s="39" t="str">
        <f t="shared" si="11"/>
        <v/>
      </c>
      <c r="O671" s="20"/>
      <c r="P671" s="9" t="str">
        <f>IF(COUNTBLANK(F671:M671)&lt;&gt;8,1,IF(Table3[[#This Row],[Comments]]&lt;&gt;"",1,""))</f>
        <v/>
      </c>
    </row>
    <row r="672" spans="2:16" ht="36" thickBot="1">
      <c r="B672" s="47" t="s">
        <v>584</v>
      </c>
      <c r="C672" s="66" t="s">
        <v>538</v>
      </c>
      <c r="D672" s="85"/>
      <c r="E672" s="61" t="s">
        <v>69</v>
      </c>
      <c r="F672" s="38"/>
      <c r="G672" s="5"/>
      <c r="H672" s="5"/>
      <c r="I672" s="5"/>
      <c r="J672" s="5"/>
      <c r="K672" s="5"/>
      <c r="L672" s="5"/>
      <c r="M672" s="6"/>
      <c r="N672" s="39" t="str">
        <f t="shared" si="11"/>
        <v/>
      </c>
      <c r="O672" s="20"/>
      <c r="P672" s="9" t="str">
        <f>IF(COUNTBLANK(F672:M672)&lt;&gt;8,1,IF(Table3[[#This Row],[Comments]]&lt;&gt;"",1,""))</f>
        <v/>
      </c>
    </row>
    <row r="673" spans="2:16" ht="36" thickBot="1">
      <c r="B673" s="47" t="s">
        <v>584</v>
      </c>
      <c r="C673" s="66" t="s">
        <v>388</v>
      </c>
      <c r="D673" s="85"/>
      <c r="E673" s="61" t="s">
        <v>69</v>
      </c>
      <c r="F673" s="38"/>
      <c r="G673" s="5"/>
      <c r="H673" s="5"/>
      <c r="I673" s="5"/>
      <c r="J673" s="5"/>
      <c r="K673" s="5"/>
      <c r="L673" s="5"/>
      <c r="M673" s="6"/>
      <c r="N673" s="39" t="str">
        <f t="shared" si="11"/>
        <v/>
      </c>
      <c r="O673" s="20"/>
      <c r="P673" s="9" t="str">
        <f>IF(COUNTBLANK(F673:M673)&lt;&gt;8,1,IF(Table3[[#This Row],[Comments]]&lt;&gt;"",1,""))</f>
        <v/>
      </c>
    </row>
    <row r="674" spans="2:16" ht="36" thickBot="1">
      <c r="B674" s="47" t="s">
        <v>584</v>
      </c>
      <c r="C674" s="66" t="s">
        <v>674</v>
      </c>
      <c r="D674" s="85"/>
      <c r="E674" s="61" t="s">
        <v>638</v>
      </c>
      <c r="F674" s="38"/>
      <c r="G674" s="5"/>
      <c r="H674" s="5"/>
      <c r="I674" s="5"/>
      <c r="J674" s="5"/>
      <c r="K674" s="5"/>
      <c r="L674" s="5"/>
      <c r="M674" s="6"/>
      <c r="N674" s="39" t="str">
        <f t="shared" si="11"/>
        <v/>
      </c>
      <c r="O674" s="52"/>
      <c r="P674" s="9" t="str">
        <f>IF(COUNTBLANK(F674:M674)&lt;&gt;8,1,IF(Table3[[#This Row],[Comments]]&lt;&gt;"",1,""))</f>
        <v/>
      </c>
    </row>
    <row r="675" spans="2:16" ht="36" thickBot="1">
      <c r="B675" s="47" t="s">
        <v>584</v>
      </c>
      <c r="C675" s="66" t="s">
        <v>644</v>
      </c>
      <c r="D675" s="85"/>
      <c r="E675" s="61" t="s">
        <v>172</v>
      </c>
      <c r="F675" s="38"/>
      <c r="G675" s="5"/>
      <c r="H675" s="5"/>
      <c r="I675" s="5"/>
      <c r="J675" s="5"/>
      <c r="K675" s="5"/>
      <c r="L675" s="5"/>
      <c r="M675" s="6"/>
      <c r="N675" s="39" t="str">
        <f t="shared" si="11"/>
        <v/>
      </c>
      <c r="O675" s="20"/>
      <c r="P675" s="9" t="str">
        <f>IF(COUNTBLANK(F675:M675)&lt;&gt;8,1,IF(Table3[[#This Row],[Comments]]&lt;&gt;"",1,""))</f>
        <v/>
      </c>
    </row>
    <row r="676" spans="2:16" ht="36" thickBot="1">
      <c r="B676" s="47" t="s">
        <v>584</v>
      </c>
      <c r="C676" s="66" t="s">
        <v>644</v>
      </c>
      <c r="D676" s="85"/>
      <c r="E676" s="61" t="s">
        <v>638</v>
      </c>
      <c r="F676" s="38"/>
      <c r="G676" s="5"/>
      <c r="H676" s="5"/>
      <c r="I676" s="5"/>
      <c r="J676" s="5"/>
      <c r="K676" s="5"/>
      <c r="L676" s="5"/>
      <c r="M676" s="6"/>
      <c r="N676" s="39" t="str">
        <f t="shared" si="11"/>
        <v/>
      </c>
      <c r="O676" s="52"/>
      <c r="P676" s="9" t="str">
        <f>IF(COUNTBLANK(F676:M676)&lt;&gt;8,1,IF(Table3[[#This Row],[Comments]]&lt;&gt;"",1,""))</f>
        <v/>
      </c>
    </row>
    <row r="677" spans="2:16" ht="36" thickBot="1">
      <c r="B677" s="47" t="s">
        <v>584</v>
      </c>
      <c r="C677" s="66" t="s">
        <v>370</v>
      </c>
      <c r="D677" s="85"/>
      <c r="E677" s="61" t="s">
        <v>172</v>
      </c>
      <c r="F677" s="38"/>
      <c r="G677" s="5"/>
      <c r="H677" s="5"/>
      <c r="I677" s="5"/>
      <c r="J677" s="5"/>
      <c r="K677" s="5"/>
      <c r="L677" s="5"/>
      <c r="M677" s="6"/>
      <c r="N677" s="39" t="str">
        <f t="shared" si="11"/>
        <v/>
      </c>
      <c r="O677" s="52"/>
      <c r="P677" s="9" t="str">
        <f>IF(COUNTBLANK(F677:M677)&lt;&gt;8,1,IF(Table3[[#This Row],[Comments]]&lt;&gt;"",1,""))</f>
        <v/>
      </c>
    </row>
    <row r="678" spans="2:16" ht="36" thickBot="1">
      <c r="B678" s="47" t="s">
        <v>584</v>
      </c>
      <c r="C678" s="66" t="s">
        <v>370</v>
      </c>
      <c r="D678" s="85"/>
      <c r="E678" s="61" t="s">
        <v>638</v>
      </c>
      <c r="F678" s="38"/>
      <c r="G678" s="5"/>
      <c r="H678" s="5"/>
      <c r="I678" s="5"/>
      <c r="J678" s="5"/>
      <c r="K678" s="5"/>
      <c r="L678" s="5"/>
      <c r="M678" s="6"/>
      <c r="N678" s="39" t="str">
        <f t="shared" si="11"/>
        <v/>
      </c>
      <c r="O678" s="52"/>
      <c r="P678" s="9" t="str">
        <f>IF(COUNTBLANK(F678:M678)&lt;&gt;8,1,IF(Table3[[#This Row],[Comments]]&lt;&gt;"",1,""))</f>
        <v/>
      </c>
    </row>
    <row r="679" spans="2:16" ht="36" thickBot="1">
      <c r="B679" s="47" t="s">
        <v>584</v>
      </c>
      <c r="C679" s="66" t="s">
        <v>371</v>
      </c>
      <c r="D679" s="85"/>
      <c r="E679" s="61" t="s">
        <v>172</v>
      </c>
      <c r="F679" s="38"/>
      <c r="G679" s="5"/>
      <c r="H679" s="5"/>
      <c r="I679" s="5"/>
      <c r="J679" s="5"/>
      <c r="K679" s="5"/>
      <c r="L679" s="5"/>
      <c r="M679" s="6"/>
      <c r="N679" s="39" t="str">
        <f t="shared" si="11"/>
        <v/>
      </c>
      <c r="O679" s="52"/>
      <c r="P679" s="9" t="str">
        <f>IF(COUNTBLANK(F679:M679)&lt;&gt;8,1,IF(Table3[[#This Row],[Comments]]&lt;&gt;"",1,""))</f>
        <v/>
      </c>
    </row>
    <row r="680" spans="2:16" ht="36" thickBot="1">
      <c r="B680" s="47" t="s">
        <v>584</v>
      </c>
      <c r="C680" s="66" t="s">
        <v>413</v>
      </c>
      <c r="D680" s="85"/>
      <c r="E680" s="61" t="s">
        <v>638</v>
      </c>
      <c r="F680" s="38"/>
      <c r="G680" s="5"/>
      <c r="H680" s="5"/>
      <c r="I680" s="5"/>
      <c r="J680" s="5"/>
      <c r="K680" s="5"/>
      <c r="L680" s="5"/>
      <c r="M680" s="6"/>
      <c r="N680" s="39" t="str">
        <f t="shared" si="11"/>
        <v/>
      </c>
      <c r="O680" s="52"/>
      <c r="P680" s="9" t="str">
        <f>IF(COUNTBLANK(F680:M680)&lt;&gt;8,1,IF(Table3[[#This Row],[Comments]]&lt;&gt;"",1,""))</f>
        <v/>
      </c>
    </row>
    <row r="681" spans="2:16" ht="36" thickBot="1">
      <c r="B681" s="47" t="s">
        <v>584</v>
      </c>
      <c r="C681" s="66" t="s">
        <v>372</v>
      </c>
      <c r="D681" s="85"/>
      <c r="E681" s="61" t="s">
        <v>172</v>
      </c>
      <c r="F681" s="38"/>
      <c r="G681" s="5"/>
      <c r="H681" s="5"/>
      <c r="I681" s="5"/>
      <c r="J681" s="5"/>
      <c r="K681" s="5"/>
      <c r="L681" s="5"/>
      <c r="M681" s="6"/>
      <c r="N681" s="39" t="str">
        <f t="shared" si="11"/>
        <v/>
      </c>
      <c r="O681" s="52"/>
      <c r="P681" s="9" t="str">
        <f>IF(COUNTBLANK(F681:M681)&lt;&gt;8,1,IF(Table3[[#This Row],[Comments]]&lt;&gt;"",1,""))</f>
        <v/>
      </c>
    </row>
    <row r="682" spans="2:16" ht="36" thickBot="1">
      <c r="B682" s="47" t="s">
        <v>584</v>
      </c>
      <c r="C682" s="66" t="s">
        <v>372</v>
      </c>
      <c r="D682" s="85"/>
      <c r="E682" s="61" t="s">
        <v>638</v>
      </c>
      <c r="F682" s="38"/>
      <c r="G682" s="5"/>
      <c r="H682" s="5"/>
      <c r="I682" s="5"/>
      <c r="J682" s="5"/>
      <c r="K682" s="5"/>
      <c r="L682" s="5"/>
      <c r="M682" s="6"/>
      <c r="N682" s="39" t="str">
        <f t="shared" si="11"/>
        <v/>
      </c>
      <c r="O682" s="52"/>
      <c r="P682" s="9" t="str">
        <f>IF(COUNTBLANK(F682:M682)&lt;&gt;8,1,IF(Table3[[#This Row],[Comments]]&lt;&gt;"",1,""))</f>
        <v/>
      </c>
    </row>
    <row r="683" spans="2:16" ht="36" thickBot="1">
      <c r="B683" s="47" t="s">
        <v>584</v>
      </c>
      <c r="C683" s="66" t="s">
        <v>539</v>
      </c>
      <c r="D683" s="85"/>
      <c r="E683" s="61" t="s">
        <v>172</v>
      </c>
      <c r="F683" s="38"/>
      <c r="G683" s="5"/>
      <c r="H683" s="5"/>
      <c r="I683" s="5"/>
      <c r="J683" s="5"/>
      <c r="K683" s="5"/>
      <c r="L683" s="5"/>
      <c r="M683" s="6"/>
      <c r="N683" s="39" t="str">
        <f t="shared" si="11"/>
        <v/>
      </c>
      <c r="O683" s="52"/>
      <c r="P683" s="9" t="str">
        <f>IF(COUNTBLANK(F683:M683)&lt;&gt;8,1,IF(Table3[[#This Row],[Comments]]&lt;&gt;"",1,""))</f>
        <v/>
      </c>
    </row>
    <row r="684" spans="2:16" ht="36" thickBot="1">
      <c r="B684" s="47" t="s">
        <v>584</v>
      </c>
      <c r="C684" s="66" t="s">
        <v>539</v>
      </c>
      <c r="D684" s="85"/>
      <c r="E684" s="61" t="s">
        <v>638</v>
      </c>
      <c r="F684" s="38"/>
      <c r="G684" s="5"/>
      <c r="H684" s="5"/>
      <c r="I684" s="5"/>
      <c r="J684" s="5"/>
      <c r="K684" s="5"/>
      <c r="L684" s="5"/>
      <c r="M684" s="6"/>
      <c r="N684" s="39" t="str">
        <f t="shared" si="11"/>
        <v/>
      </c>
      <c r="O684" s="52"/>
      <c r="P684" s="9" t="str">
        <f>IF(COUNTBLANK(F684:M684)&lt;&gt;8,1,IF(Table3[[#This Row],[Comments]]&lt;&gt;"",1,""))</f>
        <v/>
      </c>
    </row>
    <row r="685" spans="2:16" ht="36" thickBot="1">
      <c r="B685" s="47" t="s">
        <v>584</v>
      </c>
      <c r="C685" s="66" t="s">
        <v>373</v>
      </c>
      <c r="D685" s="85"/>
      <c r="E685" s="61" t="s">
        <v>172</v>
      </c>
      <c r="F685" s="38"/>
      <c r="G685" s="5"/>
      <c r="H685" s="5"/>
      <c r="I685" s="5"/>
      <c r="J685" s="5"/>
      <c r="K685" s="5"/>
      <c r="L685" s="5"/>
      <c r="M685" s="6"/>
      <c r="N685" s="39" t="str">
        <f t="shared" si="11"/>
        <v/>
      </c>
      <c r="O685" s="52"/>
      <c r="P685" s="9" t="str">
        <f>IF(COUNTBLANK(F685:M685)&lt;&gt;8,1,IF(Table3[[#This Row],[Comments]]&lt;&gt;"",1,""))</f>
        <v/>
      </c>
    </row>
    <row r="686" spans="2:16" ht="36" thickBot="1">
      <c r="B686" s="47" t="s">
        <v>584</v>
      </c>
      <c r="C686" s="66" t="s">
        <v>373</v>
      </c>
      <c r="D686" s="85"/>
      <c r="E686" s="62" t="s">
        <v>638</v>
      </c>
      <c r="F686" s="57"/>
      <c r="G686" s="5"/>
      <c r="H686" s="5"/>
      <c r="I686" s="5"/>
      <c r="J686" s="5"/>
      <c r="K686" s="5"/>
      <c r="L686" s="5"/>
      <c r="M686" s="59"/>
      <c r="N686" s="58" t="str">
        <f t="shared" si="11"/>
        <v/>
      </c>
      <c r="O686" s="52"/>
      <c r="P686" s="9" t="str">
        <f>IF(COUNTBLANK(F686:M686)&lt;&gt;8,1,IF(Table3[[#This Row],[Comments]]&lt;&gt;"",1,""))</f>
        <v/>
      </c>
    </row>
    <row r="687" spans="2:16" ht="36" thickBot="1">
      <c r="B687" s="47" t="s">
        <v>584</v>
      </c>
      <c r="C687" s="66" t="s">
        <v>414</v>
      </c>
      <c r="D687" s="85"/>
      <c r="E687" s="62" t="s">
        <v>638</v>
      </c>
      <c r="F687" s="57"/>
      <c r="G687" s="5"/>
      <c r="H687" s="5"/>
      <c r="I687" s="5"/>
      <c r="J687" s="5"/>
      <c r="K687" s="5"/>
      <c r="L687" s="5"/>
      <c r="M687" s="59"/>
      <c r="N687" s="58" t="str">
        <f t="shared" si="11"/>
        <v/>
      </c>
      <c r="O687" s="52"/>
      <c r="P687" s="56" t="str">
        <f>IF(COUNTBLANK(F687:M687)&lt;&gt;8,1,IF(Table3[[#This Row],[Comments]]&lt;&gt;"",1,""))</f>
        <v/>
      </c>
    </row>
    <row r="688" spans="2:16" ht="36" thickBot="1">
      <c r="B688" s="47" t="s">
        <v>584</v>
      </c>
      <c r="C688" s="66" t="s">
        <v>374</v>
      </c>
      <c r="D688" s="85"/>
      <c r="E688" s="61" t="s">
        <v>638</v>
      </c>
      <c r="F688" s="38"/>
      <c r="G688" s="5"/>
      <c r="H688" s="5"/>
      <c r="I688" s="5"/>
      <c r="J688" s="5"/>
      <c r="K688" s="5"/>
      <c r="L688" s="5"/>
      <c r="M688" s="6"/>
      <c r="N688" s="39" t="str">
        <f t="shared" si="11"/>
        <v/>
      </c>
      <c r="O688" s="52"/>
      <c r="P688" s="9" t="str">
        <f>IF(COUNTBLANK(F688:M688)&lt;&gt;8,1,IF(Table3[[#This Row],[Comments]]&lt;&gt;"",1,""))</f>
        <v/>
      </c>
    </row>
    <row r="689" spans="2:16" ht="36" thickBot="1">
      <c r="B689" s="47" t="s">
        <v>584</v>
      </c>
      <c r="C689" s="66" t="s">
        <v>375</v>
      </c>
      <c r="D689" s="85"/>
      <c r="E689" s="61" t="s">
        <v>638</v>
      </c>
      <c r="F689" s="38"/>
      <c r="G689" s="5"/>
      <c r="H689" s="5"/>
      <c r="I689" s="5"/>
      <c r="J689" s="5"/>
      <c r="K689" s="5"/>
      <c r="L689" s="5"/>
      <c r="M689" s="6"/>
      <c r="N689" s="39" t="str">
        <f t="shared" si="11"/>
        <v/>
      </c>
      <c r="O689" s="20"/>
      <c r="P689" s="9" t="str">
        <f>IF(COUNTBLANK(F689:M689)&lt;&gt;8,1,IF(Table3[[#This Row],[Comments]]&lt;&gt;"",1,""))</f>
        <v/>
      </c>
    </row>
    <row r="690" spans="2:16" ht="36" thickBot="1">
      <c r="B690" s="47" t="s">
        <v>584</v>
      </c>
      <c r="C690" s="66" t="s">
        <v>540</v>
      </c>
      <c r="D690" s="85"/>
      <c r="E690" s="61" t="s">
        <v>638</v>
      </c>
      <c r="F690" s="38"/>
      <c r="G690" s="5"/>
      <c r="H690" s="5"/>
      <c r="I690" s="5"/>
      <c r="J690" s="5"/>
      <c r="K690" s="5"/>
      <c r="L690" s="5"/>
      <c r="M690" s="6"/>
      <c r="N690" s="39" t="str">
        <f t="shared" si="11"/>
        <v/>
      </c>
      <c r="O690" s="52"/>
      <c r="P690" s="9" t="str">
        <f>IF(COUNTBLANK(F690:M690)&lt;&gt;8,1,IF(Table3[[#This Row],[Comments]]&lt;&gt;"",1,""))</f>
        <v/>
      </c>
    </row>
    <row r="691" spans="2:16" ht="36" thickBot="1">
      <c r="B691" s="47" t="s">
        <v>584</v>
      </c>
      <c r="C691" s="66" t="s">
        <v>675</v>
      </c>
      <c r="D691" s="85"/>
      <c r="E691" s="61" t="s">
        <v>638</v>
      </c>
      <c r="F691" s="38"/>
      <c r="G691" s="5"/>
      <c r="H691" s="5"/>
      <c r="I691" s="5"/>
      <c r="J691" s="5"/>
      <c r="K691" s="5"/>
      <c r="L691" s="5"/>
      <c r="M691" s="6"/>
      <c r="N691" s="39" t="str">
        <f t="shared" si="11"/>
        <v/>
      </c>
      <c r="O691" s="52"/>
      <c r="P691" s="9" t="str">
        <f>IF(COUNTBLANK(F691:M691)&lt;&gt;8,1,IF(Table3[[#This Row],[Comments]]&lt;&gt;"",1,""))</f>
        <v/>
      </c>
    </row>
    <row r="692" spans="2:16" ht="36" thickBot="1">
      <c r="B692" s="47" t="s">
        <v>584</v>
      </c>
      <c r="C692" s="66" t="s">
        <v>675</v>
      </c>
      <c r="D692" s="85"/>
      <c r="E692" s="61" t="s">
        <v>69</v>
      </c>
      <c r="F692" s="38"/>
      <c r="G692" s="5"/>
      <c r="H692" s="5"/>
      <c r="I692" s="5"/>
      <c r="J692" s="5"/>
      <c r="K692" s="5"/>
      <c r="L692" s="5"/>
      <c r="M692" s="6"/>
      <c r="N692" s="39" t="str">
        <f t="shared" si="11"/>
        <v/>
      </c>
      <c r="O692" s="20"/>
      <c r="P692" s="9" t="str">
        <f>IF(COUNTBLANK(F692:M692)&lt;&gt;8,1,IF(Table3[[#This Row],[Comments]]&lt;&gt;"",1,""))</f>
        <v/>
      </c>
    </row>
    <row r="693" spans="2:16" ht="36" thickBot="1">
      <c r="B693" s="47" t="s">
        <v>584</v>
      </c>
      <c r="C693" s="66" t="s">
        <v>676</v>
      </c>
      <c r="D693" s="85"/>
      <c r="E693" s="61" t="s">
        <v>638</v>
      </c>
      <c r="F693" s="38"/>
      <c r="G693" s="5"/>
      <c r="H693" s="5"/>
      <c r="I693" s="5"/>
      <c r="J693" s="5"/>
      <c r="K693" s="5"/>
      <c r="L693" s="5"/>
      <c r="M693" s="6"/>
      <c r="N693" s="39" t="str">
        <f t="shared" si="11"/>
        <v/>
      </c>
      <c r="O693" s="52"/>
      <c r="P693" s="9" t="str">
        <f>IF(COUNTBLANK(F693:M693)&lt;&gt;8,1,IF(Table3[[#This Row],[Comments]]&lt;&gt;"",1,""))</f>
        <v/>
      </c>
    </row>
    <row r="694" spans="2:16" ht="36" thickBot="1">
      <c r="B694" s="47" t="s">
        <v>584</v>
      </c>
      <c r="C694" s="66" t="s">
        <v>676</v>
      </c>
      <c r="D694" s="85"/>
      <c r="E694" s="61" t="s">
        <v>69</v>
      </c>
      <c r="F694" s="38"/>
      <c r="G694" s="5"/>
      <c r="H694" s="5"/>
      <c r="I694" s="5"/>
      <c r="J694" s="5"/>
      <c r="K694" s="5"/>
      <c r="L694" s="5"/>
      <c r="M694" s="6"/>
      <c r="N694" s="39" t="str">
        <f t="shared" si="11"/>
        <v/>
      </c>
      <c r="O694" s="52"/>
      <c r="P694" s="9" t="str">
        <f>IF(COUNTBLANK(F694:M694)&lt;&gt;8,1,IF(Table3[[#This Row],[Comments]]&lt;&gt;"",1,""))</f>
        <v/>
      </c>
    </row>
    <row r="695" spans="2:16" ht="36" thickBot="1">
      <c r="B695" s="47" t="s">
        <v>584</v>
      </c>
      <c r="C695" s="66" t="s">
        <v>376</v>
      </c>
      <c r="D695" s="85"/>
      <c r="E695" s="61" t="s">
        <v>638</v>
      </c>
      <c r="F695" s="38"/>
      <c r="G695" s="5"/>
      <c r="H695" s="5"/>
      <c r="I695" s="5"/>
      <c r="J695" s="5"/>
      <c r="K695" s="5"/>
      <c r="L695" s="5"/>
      <c r="M695" s="6"/>
      <c r="N695" s="39" t="str">
        <f t="shared" si="11"/>
        <v/>
      </c>
      <c r="O695" s="52"/>
      <c r="P695" s="9" t="str">
        <f>IF(COUNTBLANK(F695:M695)&lt;&gt;8,1,IF(Table3[[#This Row],[Comments]]&lt;&gt;"",1,""))</f>
        <v/>
      </c>
    </row>
    <row r="696" spans="2:16" ht="36" thickBot="1">
      <c r="B696" s="47" t="s">
        <v>584</v>
      </c>
      <c r="C696" s="66" t="s">
        <v>376</v>
      </c>
      <c r="D696" s="85"/>
      <c r="E696" s="61" t="s">
        <v>69</v>
      </c>
      <c r="F696" s="38"/>
      <c r="G696" s="5"/>
      <c r="H696" s="5"/>
      <c r="I696" s="5"/>
      <c r="J696" s="5"/>
      <c r="K696" s="5"/>
      <c r="L696" s="5"/>
      <c r="M696" s="6"/>
      <c r="N696" s="39" t="str">
        <f t="shared" si="11"/>
        <v/>
      </c>
      <c r="O696" s="52"/>
      <c r="P696" s="9" t="str">
        <f>IF(COUNTBLANK(F696:M696)&lt;&gt;8,1,IF(Table3[[#This Row],[Comments]]&lt;&gt;"",1,""))</f>
        <v/>
      </c>
    </row>
    <row r="697" spans="2:16" ht="36" thickBot="1">
      <c r="B697" s="47" t="s">
        <v>584</v>
      </c>
      <c r="C697" s="66" t="s">
        <v>377</v>
      </c>
      <c r="D697" s="85"/>
      <c r="E697" s="61" t="s">
        <v>638</v>
      </c>
      <c r="F697" s="38"/>
      <c r="G697" s="5"/>
      <c r="H697" s="5"/>
      <c r="I697" s="5"/>
      <c r="J697" s="5"/>
      <c r="K697" s="5"/>
      <c r="L697" s="5"/>
      <c r="M697" s="6"/>
      <c r="N697" s="39" t="str">
        <f t="shared" si="11"/>
        <v/>
      </c>
      <c r="O697" s="52"/>
      <c r="P697" s="9" t="str">
        <f>IF(COUNTBLANK(F697:M697)&lt;&gt;8,1,IF(Table3[[#This Row],[Comments]]&lt;&gt;"",1,""))</f>
        <v/>
      </c>
    </row>
    <row r="698" spans="2:16" ht="36" thickBot="1">
      <c r="B698" s="47" t="s">
        <v>584</v>
      </c>
      <c r="C698" s="66" t="s">
        <v>377</v>
      </c>
      <c r="D698" s="85"/>
      <c r="E698" s="61" t="s">
        <v>69</v>
      </c>
      <c r="F698" s="38"/>
      <c r="G698" s="5"/>
      <c r="H698" s="5"/>
      <c r="I698" s="5"/>
      <c r="J698" s="5"/>
      <c r="K698" s="5"/>
      <c r="L698" s="5"/>
      <c r="M698" s="6"/>
      <c r="N698" s="39" t="str">
        <f t="shared" si="11"/>
        <v/>
      </c>
      <c r="O698" s="52"/>
      <c r="P698" s="9" t="str">
        <f>IF(COUNTBLANK(F698:M698)&lt;&gt;8,1,IF(Table3[[#This Row],[Comments]]&lt;&gt;"",1,""))</f>
        <v/>
      </c>
    </row>
    <row r="699" spans="2:16" ht="36" thickBot="1">
      <c r="B699" s="47" t="s">
        <v>584</v>
      </c>
      <c r="C699" s="66" t="s">
        <v>378</v>
      </c>
      <c r="D699" s="85"/>
      <c r="E699" s="61" t="s">
        <v>638</v>
      </c>
      <c r="F699" s="38"/>
      <c r="G699" s="5"/>
      <c r="H699" s="5"/>
      <c r="I699" s="5"/>
      <c r="J699" s="5"/>
      <c r="K699" s="5"/>
      <c r="L699" s="5"/>
      <c r="M699" s="6"/>
      <c r="N699" s="39" t="str">
        <f t="shared" si="11"/>
        <v/>
      </c>
      <c r="O699" s="52"/>
      <c r="P699" s="9" t="str">
        <f>IF(COUNTBLANK(F699:M699)&lt;&gt;8,1,IF(Table3[[#This Row],[Comments]]&lt;&gt;"",1,""))</f>
        <v/>
      </c>
    </row>
    <row r="700" spans="2:16" ht="36" thickBot="1">
      <c r="B700" s="47" t="s">
        <v>584</v>
      </c>
      <c r="C700" s="66" t="s">
        <v>379</v>
      </c>
      <c r="D700" s="85"/>
      <c r="E700" s="61" t="s">
        <v>638</v>
      </c>
      <c r="F700" s="38"/>
      <c r="G700" s="5"/>
      <c r="H700" s="5"/>
      <c r="I700" s="5"/>
      <c r="J700" s="5"/>
      <c r="K700" s="5"/>
      <c r="L700" s="5"/>
      <c r="M700" s="6"/>
      <c r="N700" s="39" t="str">
        <f t="shared" si="11"/>
        <v/>
      </c>
      <c r="O700" s="52"/>
      <c r="P700" s="9" t="str">
        <f>IF(COUNTBLANK(F700:M700)&lt;&gt;8,1,IF(Table3[[#This Row],[Comments]]&lt;&gt;"",1,""))</f>
        <v/>
      </c>
    </row>
    <row r="701" spans="2:16" ht="36" thickBot="1">
      <c r="B701" s="47" t="s">
        <v>584</v>
      </c>
      <c r="C701" s="66" t="s">
        <v>379</v>
      </c>
      <c r="D701" s="85"/>
      <c r="E701" s="61" t="s">
        <v>69</v>
      </c>
      <c r="F701" s="38"/>
      <c r="G701" s="5"/>
      <c r="H701" s="5"/>
      <c r="I701" s="5"/>
      <c r="J701" s="5"/>
      <c r="K701" s="5"/>
      <c r="L701" s="5"/>
      <c r="M701" s="6"/>
      <c r="N701" s="39" t="str">
        <f t="shared" si="11"/>
        <v/>
      </c>
      <c r="O701" s="52"/>
      <c r="P701" s="9" t="str">
        <f>IF(COUNTBLANK(F701:M701)&lt;&gt;8,1,IF(Table3[[#This Row],[Comments]]&lt;&gt;"",1,""))</f>
        <v/>
      </c>
    </row>
    <row r="702" spans="2:16" ht="36" thickBot="1">
      <c r="B702" s="47" t="s">
        <v>584</v>
      </c>
      <c r="C702" s="66" t="s">
        <v>380</v>
      </c>
      <c r="D702" s="85"/>
      <c r="E702" s="61" t="s">
        <v>638</v>
      </c>
      <c r="F702" s="38"/>
      <c r="G702" s="5"/>
      <c r="H702" s="5"/>
      <c r="I702" s="5"/>
      <c r="J702" s="5"/>
      <c r="K702" s="5"/>
      <c r="L702" s="5"/>
      <c r="M702" s="6"/>
      <c r="N702" s="39" t="str">
        <f t="shared" si="11"/>
        <v/>
      </c>
      <c r="O702" s="52"/>
      <c r="P702" s="9" t="str">
        <f>IF(COUNTBLANK(F702:M702)&lt;&gt;8,1,IF(Table3[[#This Row],[Comments]]&lt;&gt;"",1,""))</f>
        <v/>
      </c>
    </row>
    <row r="703" spans="2:16" ht="36" thickBot="1">
      <c r="B703" s="47" t="s">
        <v>584</v>
      </c>
      <c r="C703" s="66" t="s">
        <v>380</v>
      </c>
      <c r="D703" s="85"/>
      <c r="E703" s="61" t="s">
        <v>69</v>
      </c>
      <c r="F703" s="38"/>
      <c r="G703" s="5"/>
      <c r="H703" s="5"/>
      <c r="I703" s="5"/>
      <c r="J703" s="5"/>
      <c r="K703" s="5"/>
      <c r="L703" s="5"/>
      <c r="M703" s="6"/>
      <c r="N703" s="39" t="str">
        <f t="shared" si="11"/>
        <v/>
      </c>
      <c r="O703" s="52"/>
      <c r="P703" s="9" t="str">
        <f>IF(COUNTBLANK(F703:M703)&lt;&gt;8,1,IF(Table3[[#This Row],[Comments]]&lt;&gt;"",1,""))</f>
        <v/>
      </c>
    </row>
    <row r="704" spans="2:16" ht="36" thickBot="1">
      <c r="B704" s="47" t="s">
        <v>584</v>
      </c>
      <c r="C704" s="66" t="s">
        <v>381</v>
      </c>
      <c r="D704" s="85"/>
      <c r="E704" s="61" t="s">
        <v>638</v>
      </c>
      <c r="F704" s="38"/>
      <c r="G704" s="5"/>
      <c r="H704" s="5"/>
      <c r="I704" s="5"/>
      <c r="J704" s="5"/>
      <c r="K704" s="5"/>
      <c r="L704" s="5"/>
      <c r="M704" s="6"/>
      <c r="N704" s="39" t="str">
        <f t="shared" si="11"/>
        <v/>
      </c>
      <c r="O704" s="52"/>
      <c r="P704" s="9" t="str">
        <f>IF(COUNTBLANK(F704:M704)&lt;&gt;8,1,IF(Table3[[#This Row],[Comments]]&lt;&gt;"",1,""))</f>
        <v/>
      </c>
    </row>
    <row r="705" spans="2:16" ht="36" thickBot="1">
      <c r="B705" s="47" t="s">
        <v>584</v>
      </c>
      <c r="C705" s="66" t="s">
        <v>382</v>
      </c>
      <c r="D705" s="85"/>
      <c r="E705" s="61" t="s">
        <v>638</v>
      </c>
      <c r="F705" s="38"/>
      <c r="G705" s="5"/>
      <c r="H705" s="5"/>
      <c r="I705" s="5"/>
      <c r="J705" s="5"/>
      <c r="K705" s="5"/>
      <c r="L705" s="5"/>
      <c r="M705" s="6"/>
      <c r="N705" s="39" t="str">
        <f t="shared" si="11"/>
        <v/>
      </c>
      <c r="O705" s="20"/>
      <c r="P705" s="9" t="str">
        <f>IF(COUNTBLANK(F705:M705)&lt;&gt;8,1,IF(Table3[[#This Row],[Comments]]&lt;&gt;"",1,""))</f>
        <v/>
      </c>
    </row>
    <row r="706" spans="2:16" ht="36" thickBot="1">
      <c r="B706" s="47" t="s">
        <v>584</v>
      </c>
      <c r="C706" s="66" t="s">
        <v>347</v>
      </c>
      <c r="D706" s="85"/>
      <c r="E706" s="61" t="s">
        <v>172</v>
      </c>
      <c r="F706" s="38"/>
      <c r="G706" s="5"/>
      <c r="H706" s="5"/>
      <c r="I706" s="5"/>
      <c r="J706" s="5"/>
      <c r="K706" s="5"/>
      <c r="L706" s="5"/>
      <c r="M706" s="6"/>
      <c r="N706" s="39" t="str">
        <f t="shared" si="11"/>
        <v/>
      </c>
      <c r="O706" s="52"/>
      <c r="P706" s="9" t="str">
        <f>IF(COUNTBLANK(F706:M706)&lt;&gt;8,1,IF(Table3[[#This Row],[Comments]]&lt;&gt;"",1,""))</f>
        <v/>
      </c>
    </row>
    <row r="707" spans="2:16" ht="36" thickBot="1">
      <c r="B707" s="47" t="s">
        <v>584</v>
      </c>
      <c r="C707" s="66" t="s">
        <v>348</v>
      </c>
      <c r="D707" s="85"/>
      <c r="E707" s="61" t="s">
        <v>172</v>
      </c>
      <c r="F707" s="38"/>
      <c r="G707" s="5"/>
      <c r="H707" s="5"/>
      <c r="I707" s="5"/>
      <c r="J707" s="5"/>
      <c r="K707" s="5"/>
      <c r="L707" s="5"/>
      <c r="M707" s="6"/>
      <c r="N707" s="39" t="str">
        <f t="shared" si="11"/>
        <v/>
      </c>
      <c r="O707" s="52"/>
      <c r="P707" s="9" t="str">
        <f>IF(COUNTBLANK(F707:M707)&lt;&gt;8,1,IF(Table3[[#This Row],[Comments]]&lt;&gt;"",1,""))</f>
        <v/>
      </c>
    </row>
    <row r="708" spans="2:16" ht="36" thickBot="1">
      <c r="B708" s="47" t="s">
        <v>584</v>
      </c>
      <c r="C708" s="66" t="s">
        <v>461</v>
      </c>
      <c r="D708" s="85"/>
      <c r="E708" s="61" t="s">
        <v>172</v>
      </c>
      <c r="F708" s="38"/>
      <c r="G708" s="5"/>
      <c r="H708" s="5"/>
      <c r="I708" s="5"/>
      <c r="J708" s="5"/>
      <c r="K708" s="5"/>
      <c r="L708" s="5"/>
      <c r="M708" s="6"/>
      <c r="N708" s="39" t="str">
        <f t="shared" si="11"/>
        <v/>
      </c>
      <c r="O708" s="52"/>
      <c r="P708" s="9" t="str">
        <f>IF(COUNTBLANK(F708:M708)&lt;&gt;8,1,IF(Table3[[#This Row],[Comments]]&lt;&gt;"",1,""))</f>
        <v/>
      </c>
    </row>
    <row r="709" spans="2:16" ht="36" thickBot="1">
      <c r="B709" s="47" t="s">
        <v>584</v>
      </c>
      <c r="C709" s="66" t="s">
        <v>645</v>
      </c>
      <c r="D709" s="85"/>
      <c r="E709" s="61" t="s">
        <v>172</v>
      </c>
      <c r="F709" s="38"/>
      <c r="G709" s="5"/>
      <c r="H709" s="5"/>
      <c r="I709" s="5"/>
      <c r="J709" s="5"/>
      <c r="K709" s="5"/>
      <c r="L709" s="5"/>
      <c r="M709" s="6"/>
      <c r="N709" s="39" t="str">
        <f t="shared" ref="N709:N772" si="12">IF(SUM(F709:M709)&gt;0,SUM(F709:M709) &amp;" units","")</f>
        <v/>
      </c>
      <c r="O709" s="52"/>
      <c r="P709" s="9" t="str">
        <f>IF(COUNTBLANK(F709:M709)&lt;&gt;8,1,IF(Table3[[#This Row],[Comments]]&lt;&gt;"",1,""))</f>
        <v/>
      </c>
    </row>
    <row r="710" spans="2:16" ht="36" thickBot="1">
      <c r="B710" s="47" t="s">
        <v>584</v>
      </c>
      <c r="C710" s="66" t="s">
        <v>645</v>
      </c>
      <c r="D710" s="85"/>
      <c r="E710" s="61" t="s">
        <v>638</v>
      </c>
      <c r="F710" s="38"/>
      <c r="G710" s="5"/>
      <c r="H710" s="5"/>
      <c r="I710" s="5"/>
      <c r="J710" s="5"/>
      <c r="K710" s="5"/>
      <c r="L710" s="5"/>
      <c r="M710" s="6"/>
      <c r="N710" s="39" t="str">
        <f t="shared" si="12"/>
        <v/>
      </c>
      <c r="O710" s="52"/>
      <c r="P710" s="9" t="str">
        <f>IF(COUNTBLANK(F710:M710)&lt;&gt;8,1,IF(Table3[[#This Row],[Comments]]&lt;&gt;"",1,""))</f>
        <v/>
      </c>
    </row>
    <row r="711" spans="2:16" ht="36" thickBot="1">
      <c r="B711" s="47" t="s">
        <v>584</v>
      </c>
      <c r="C711" s="66" t="s">
        <v>541</v>
      </c>
      <c r="D711" s="85"/>
      <c r="E711" s="61" t="s">
        <v>172</v>
      </c>
      <c r="F711" s="38"/>
      <c r="G711" s="5"/>
      <c r="H711" s="5"/>
      <c r="I711" s="5"/>
      <c r="J711" s="5"/>
      <c r="K711" s="5"/>
      <c r="L711" s="5"/>
      <c r="M711" s="6"/>
      <c r="N711" s="39" t="str">
        <f t="shared" si="12"/>
        <v/>
      </c>
      <c r="O711" s="52"/>
      <c r="P711" s="9" t="str">
        <f>IF(COUNTBLANK(F711:M711)&lt;&gt;8,1,IF(Table3[[#This Row],[Comments]]&lt;&gt;"",1,""))</f>
        <v/>
      </c>
    </row>
    <row r="712" spans="2:16" ht="36" thickBot="1">
      <c r="B712" s="47" t="s">
        <v>584</v>
      </c>
      <c r="C712" s="66" t="s">
        <v>541</v>
      </c>
      <c r="D712" s="85"/>
      <c r="E712" s="61" t="s">
        <v>638</v>
      </c>
      <c r="F712" s="38"/>
      <c r="G712" s="5"/>
      <c r="H712" s="5"/>
      <c r="I712" s="5"/>
      <c r="J712" s="5"/>
      <c r="K712" s="5"/>
      <c r="L712" s="5"/>
      <c r="M712" s="6"/>
      <c r="N712" s="39" t="str">
        <f t="shared" si="12"/>
        <v/>
      </c>
      <c r="O712" s="52"/>
      <c r="P712" s="9" t="str">
        <f>IF(COUNTBLANK(F712:M712)&lt;&gt;8,1,IF(Table3[[#This Row],[Comments]]&lt;&gt;"",1,""))</f>
        <v/>
      </c>
    </row>
    <row r="713" spans="2:16" ht="36" thickBot="1">
      <c r="B713" s="47" t="s">
        <v>584</v>
      </c>
      <c r="C713" s="66" t="s">
        <v>415</v>
      </c>
      <c r="D713" s="85"/>
      <c r="E713" s="61" t="s">
        <v>638</v>
      </c>
      <c r="F713" s="38"/>
      <c r="G713" s="5"/>
      <c r="H713" s="5"/>
      <c r="I713" s="5"/>
      <c r="J713" s="5"/>
      <c r="K713" s="5"/>
      <c r="L713" s="5"/>
      <c r="M713" s="6"/>
      <c r="N713" s="39" t="str">
        <f t="shared" si="12"/>
        <v/>
      </c>
      <c r="O713" s="20"/>
      <c r="P713" s="9" t="str">
        <f>IF(COUNTBLANK(F713:M713)&lt;&gt;8,1,IF(Table3[[#This Row],[Comments]]&lt;&gt;"",1,""))</f>
        <v/>
      </c>
    </row>
    <row r="714" spans="2:16" ht="36" thickBot="1">
      <c r="B714" s="47" t="s">
        <v>584</v>
      </c>
      <c r="C714" s="66" t="s">
        <v>462</v>
      </c>
      <c r="D714" s="85"/>
      <c r="E714" s="61" t="s">
        <v>172</v>
      </c>
      <c r="F714" s="38"/>
      <c r="G714" s="5"/>
      <c r="H714" s="5"/>
      <c r="I714" s="5"/>
      <c r="J714" s="5"/>
      <c r="K714" s="5"/>
      <c r="L714" s="5"/>
      <c r="M714" s="6"/>
      <c r="N714" s="39" t="str">
        <f t="shared" si="12"/>
        <v/>
      </c>
      <c r="O714" s="52"/>
      <c r="P714" s="9" t="str">
        <f>IF(COUNTBLANK(F714:M714)&lt;&gt;8,1,IF(Table3[[#This Row],[Comments]]&lt;&gt;"",1,""))</f>
        <v/>
      </c>
    </row>
    <row r="715" spans="2:16" ht="36" thickBot="1">
      <c r="B715" s="47" t="s">
        <v>584</v>
      </c>
      <c r="C715" s="66" t="s">
        <v>462</v>
      </c>
      <c r="D715" s="85"/>
      <c r="E715" s="61" t="s">
        <v>638</v>
      </c>
      <c r="F715" s="38"/>
      <c r="G715" s="5"/>
      <c r="H715" s="5"/>
      <c r="I715" s="5"/>
      <c r="J715" s="5"/>
      <c r="K715" s="5"/>
      <c r="L715" s="5"/>
      <c r="M715" s="6"/>
      <c r="N715" s="39" t="str">
        <f t="shared" si="12"/>
        <v/>
      </c>
      <c r="O715" s="20"/>
      <c r="P715" s="9" t="str">
        <f>IF(COUNTBLANK(F715:M715)&lt;&gt;8,1,IF(Table3[[#This Row],[Comments]]&lt;&gt;"",1,""))</f>
        <v/>
      </c>
    </row>
    <row r="716" spans="2:16" ht="36" thickBot="1">
      <c r="B716" s="47" t="s">
        <v>584</v>
      </c>
      <c r="C716" s="66" t="s">
        <v>272</v>
      </c>
      <c r="D716" s="85"/>
      <c r="E716" s="61" t="s">
        <v>172</v>
      </c>
      <c r="F716" s="38"/>
      <c r="G716" s="5"/>
      <c r="H716" s="5"/>
      <c r="I716" s="5"/>
      <c r="J716" s="5"/>
      <c r="K716" s="5"/>
      <c r="L716" s="5"/>
      <c r="M716" s="6"/>
      <c r="N716" s="39" t="str">
        <f t="shared" si="12"/>
        <v/>
      </c>
      <c r="O716" s="20"/>
      <c r="P716" s="9" t="str">
        <f>IF(COUNTBLANK(F716:M716)&lt;&gt;8,1,IF(Table3[[#This Row],[Comments]]&lt;&gt;"",1,""))</f>
        <v/>
      </c>
    </row>
    <row r="717" spans="2:16" ht="36" thickBot="1">
      <c r="B717" s="47" t="s">
        <v>584</v>
      </c>
      <c r="C717" s="66" t="s">
        <v>416</v>
      </c>
      <c r="D717" s="85"/>
      <c r="E717" s="61" t="s">
        <v>172</v>
      </c>
      <c r="F717" s="38"/>
      <c r="G717" s="5"/>
      <c r="H717" s="5"/>
      <c r="I717" s="5"/>
      <c r="J717" s="5"/>
      <c r="K717" s="5"/>
      <c r="L717" s="5"/>
      <c r="M717" s="6"/>
      <c r="N717" s="39" t="str">
        <f t="shared" si="12"/>
        <v/>
      </c>
      <c r="O717" s="52"/>
      <c r="P717" s="9" t="str">
        <f>IF(COUNTBLANK(F717:M717)&lt;&gt;8,1,IF(Table3[[#This Row],[Comments]]&lt;&gt;"",1,""))</f>
        <v/>
      </c>
    </row>
    <row r="718" spans="2:16" ht="36" thickBot="1">
      <c r="B718" s="47" t="s">
        <v>584</v>
      </c>
      <c r="C718" s="66" t="s">
        <v>695</v>
      </c>
      <c r="D718" s="85"/>
      <c r="E718" s="61" t="s">
        <v>69</v>
      </c>
      <c r="F718" s="38"/>
      <c r="G718" s="5"/>
      <c r="H718" s="5"/>
      <c r="I718" s="5"/>
      <c r="J718" s="5"/>
      <c r="K718" s="5"/>
      <c r="L718" s="5"/>
      <c r="M718" s="6"/>
      <c r="N718" s="39" t="str">
        <f t="shared" si="12"/>
        <v/>
      </c>
      <c r="O718" s="20"/>
      <c r="P718" s="9" t="str">
        <f>IF(COUNTBLANK(F718:M718)&lt;&gt;8,1,IF(Table3[[#This Row],[Comments]]&lt;&gt;"",1,""))</f>
        <v/>
      </c>
    </row>
    <row r="719" spans="2:16" ht="36" thickBot="1">
      <c r="B719" s="47" t="s">
        <v>584</v>
      </c>
      <c r="C719" s="66" t="s">
        <v>463</v>
      </c>
      <c r="D719" s="85"/>
      <c r="E719" s="61" t="s">
        <v>69</v>
      </c>
      <c r="F719" s="38"/>
      <c r="G719" s="5"/>
      <c r="H719" s="5"/>
      <c r="I719" s="5"/>
      <c r="J719" s="5"/>
      <c r="K719" s="5"/>
      <c r="L719" s="5"/>
      <c r="M719" s="6"/>
      <c r="N719" s="39" t="str">
        <f t="shared" si="12"/>
        <v/>
      </c>
      <c r="O719" s="52"/>
      <c r="P719" s="9" t="str">
        <f>IF(COUNTBLANK(F719:M719)&lt;&gt;8,1,IF(Table3[[#This Row],[Comments]]&lt;&gt;"",1,""))</f>
        <v/>
      </c>
    </row>
    <row r="720" spans="2:16" ht="36" thickBot="1">
      <c r="B720" s="47" t="s">
        <v>584</v>
      </c>
      <c r="C720" s="66" t="s">
        <v>646</v>
      </c>
      <c r="D720" s="85"/>
      <c r="E720" s="61" t="s">
        <v>172</v>
      </c>
      <c r="F720" s="38"/>
      <c r="G720" s="5"/>
      <c r="H720" s="5"/>
      <c r="I720" s="5"/>
      <c r="J720" s="5"/>
      <c r="K720" s="5"/>
      <c r="L720" s="5"/>
      <c r="M720" s="6"/>
      <c r="N720" s="39" t="str">
        <f t="shared" si="12"/>
        <v/>
      </c>
      <c r="O720" s="52"/>
      <c r="P720" s="9" t="str">
        <f>IF(COUNTBLANK(F720:M720)&lt;&gt;8,1,IF(Table3[[#This Row],[Comments]]&lt;&gt;"",1,""))</f>
        <v/>
      </c>
    </row>
    <row r="721" spans="2:16" ht="36" thickBot="1">
      <c r="B721" s="47" t="s">
        <v>584</v>
      </c>
      <c r="C721" s="66" t="s">
        <v>646</v>
      </c>
      <c r="D721" s="85"/>
      <c r="E721" s="61" t="s">
        <v>638</v>
      </c>
      <c r="F721" s="38"/>
      <c r="G721" s="5"/>
      <c r="H721" s="5"/>
      <c r="I721" s="5"/>
      <c r="J721" s="5"/>
      <c r="K721" s="5"/>
      <c r="L721" s="5"/>
      <c r="M721" s="6"/>
      <c r="N721" s="39" t="str">
        <f t="shared" si="12"/>
        <v/>
      </c>
      <c r="O721" s="52"/>
      <c r="P721" s="9" t="str">
        <f>IF(COUNTBLANK(F721:M721)&lt;&gt;8,1,IF(Table3[[#This Row],[Comments]]&lt;&gt;"",1,""))</f>
        <v/>
      </c>
    </row>
    <row r="722" spans="2:16" ht="36" thickBot="1">
      <c r="B722" s="47" t="s">
        <v>584</v>
      </c>
      <c r="C722" s="66" t="s">
        <v>417</v>
      </c>
      <c r="D722" s="85"/>
      <c r="E722" s="61" t="s">
        <v>172</v>
      </c>
      <c r="F722" s="38"/>
      <c r="G722" s="5"/>
      <c r="H722" s="5"/>
      <c r="I722" s="5"/>
      <c r="J722" s="5"/>
      <c r="K722" s="5"/>
      <c r="L722" s="5"/>
      <c r="M722" s="6"/>
      <c r="N722" s="39" t="str">
        <f t="shared" si="12"/>
        <v/>
      </c>
      <c r="O722" s="20"/>
      <c r="P722" s="9" t="str">
        <f>IF(COUNTBLANK(F722:M722)&lt;&gt;8,1,IF(Table3[[#This Row],[Comments]]&lt;&gt;"",1,""))</f>
        <v/>
      </c>
    </row>
    <row r="723" spans="2:16" ht="36" thickBot="1">
      <c r="B723" s="47" t="s">
        <v>584</v>
      </c>
      <c r="C723" s="66" t="s">
        <v>417</v>
      </c>
      <c r="D723" s="85"/>
      <c r="E723" s="61" t="s">
        <v>638</v>
      </c>
      <c r="F723" s="38"/>
      <c r="G723" s="5"/>
      <c r="H723" s="5"/>
      <c r="I723" s="5"/>
      <c r="J723" s="5"/>
      <c r="K723" s="5"/>
      <c r="L723" s="5"/>
      <c r="M723" s="6"/>
      <c r="N723" s="39" t="str">
        <f t="shared" si="12"/>
        <v/>
      </c>
      <c r="O723" s="52"/>
      <c r="P723" s="9" t="str">
        <f>IF(COUNTBLANK(F723:M723)&lt;&gt;8,1,IF(Table3[[#This Row],[Comments]]&lt;&gt;"",1,""))</f>
        <v/>
      </c>
    </row>
    <row r="724" spans="2:16" ht="36" thickBot="1">
      <c r="B724" s="47" t="s">
        <v>584</v>
      </c>
      <c r="C724" s="66" t="s">
        <v>677</v>
      </c>
      <c r="D724" s="85"/>
      <c r="E724" s="61" t="s">
        <v>638</v>
      </c>
      <c r="F724" s="38"/>
      <c r="G724" s="5"/>
      <c r="H724" s="5"/>
      <c r="I724" s="5"/>
      <c r="J724" s="5"/>
      <c r="K724" s="5"/>
      <c r="L724" s="5"/>
      <c r="M724" s="6"/>
      <c r="N724" s="39" t="str">
        <f t="shared" si="12"/>
        <v/>
      </c>
      <c r="O724" s="52"/>
      <c r="P724" s="9" t="str">
        <f>IF(COUNTBLANK(F724:M724)&lt;&gt;8,1,IF(Table3[[#This Row],[Comments]]&lt;&gt;"",1,""))</f>
        <v/>
      </c>
    </row>
    <row r="725" spans="2:16" ht="36" thickBot="1">
      <c r="B725" s="47" t="s">
        <v>584</v>
      </c>
      <c r="C725" s="66" t="s">
        <v>647</v>
      </c>
      <c r="D725" s="85"/>
      <c r="E725" s="61" t="s">
        <v>172</v>
      </c>
      <c r="F725" s="38"/>
      <c r="G725" s="5"/>
      <c r="H725" s="5"/>
      <c r="I725" s="5"/>
      <c r="J725" s="5"/>
      <c r="K725" s="5"/>
      <c r="L725" s="5"/>
      <c r="M725" s="6"/>
      <c r="N725" s="39" t="str">
        <f t="shared" si="12"/>
        <v/>
      </c>
      <c r="O725" s="52"/>
      <c r="P725" s="9" t="str">
        <f>IF(COUNTBLANK(F725:M725)&lt;&gt;8,1,IF(Table3[[#This Row],[Comments]]&lt;&gt;"",1,""))</f>
        <v/>
      </c>
    </row>
    <row r="726" spans="2:16" ht="36" thickBot="1">
      <c r="B726" s="47" t="s">
        <v>584</v>
      </c>
      <c r="C726" s="66" t="s">
        <v>647</v>
      </c>
      <c r="D726" s="85"/>
      <c r="E726" s="61" t="s">
        <v>638</v>
      </c>
      <c r="F726" s="38"/>
      <c r="G726" s="5"/>
      <c r="H726" s="5"/>
      <c r="I726" s="5"/>
      <c r="J726" s="5"/>
      <c r="K726" s="5"/>
      <c r="L726" s="5"/>
      <c r="M726" s="6"/>
      <c r="N726" s="39" t="str">
        <f t="shared" si="12"/>
        <v/>
      </c>
      <c r="O726" s="52"/>
      <c r="P726" s="9" t="str">
        <f>IF(COUNTBLANK(F726:M726)&lt;&gt;8,1,IF(Table3[[#This Row],[Comments]]&lt;&gt;"",1,""))</f>
        <v/>
      </c>
    </row>
    <row r="727" spans="2:16" ht="36" thickBot="1">
      <c r="B727" s="47" t="s">
        <v>584</v>
      </c>
      <c r="C727" s="66" t="s">
        <v>723</v>
      </c>
      <c r="D727" s="85"/>
      <c r="E727" s="61" t="s">
        <v>172</v>
      </c>
      <c r="F727" s="38"/>
      <c r="G727" s="5"/>
      <c r="H727" s="5"/>
      <c r="I727" s="5"/>
      <c r="J727" s="5"/>
      <c r="K727" s="5"/>
      <c r="L727" s="5"/>
      <c r="M727" s="6"/>
      <c r="N727" s="39" t="str">
        <f t="shared" si="12"/>
        <v/>
      </c>
      <c r="O727" s="52"/>
      <c r="P727" s="9" t="str">
        <f>IF(COUNTBLANK(F727:M727)&lt;&gt;8,1,IF(Table3[[#This Row],[Comments]]&lt;&gt;"",1,""))</f>
        <v/>
      </c>
    </row>
    <row r="728" spans="2:16" ht="36" thickBot="1">
      <c r="B728" s="47" t="s">
        <v>584</v>
      </c>
      <c r="C728" s="66" t="s">
        <v>723</v>
      </c>
      <c r="D728" s="85"/>
      <c r="E728" s="61" t="s">
        <v>638</v>
      </c>
      <c r="F728" s="38"/>
      <c r="G728" s="5"/>
      <c r="H728" s="5"/>
      <c r="I728" s="5"/>
      <c r="J728" s="5"/>
      <c r="K728" s="5"/>
      <c r="L728" s="5"/>
      <c r="M728" s="6"/>
      <c r="N728" s="39" t="str">
        <f t="shared" si="12"/>
        <v/>
      </c>
      <c r="O728" s="52"/>
      <c r="P728" s="9" t="str">
        <f>IF(COUNTBLANK(F728:M728)&lt;&gt;8,1,IF(Table3[[#This Row],[Comments]]&lt;&gt;"",1,""))</f>
        <v/>
      </c>
    </row>
    <row r="729" spans="2:16" ht="36" thickBot="1">
      <c r="B729" s="47" t="s">
        <v>584</v>
      </c>
      <c r="C729" s="66" t="s">
        <v>464</v>
      </c>
      <c r="D729" s="85"/>
      <c r="E729" s="61" t="s">
        <v>172</v>
      </c>
      <c r="F729" s="38"/>
      <c r="G729" s="5"/>
      <c r="H729" s="5"/>
      <c r="I729" s="5"/>
      <c r="J729" s="5"/>
      <c r="K729" s="5"/>
      <c r="L729" s="5"/>
      <c r="M729" s="6"/>
      <c r="N729" s="39" t="str">
        <f t="shared" si="12"/>
        <v/>
      </c>
      <c r="O729" s="52"/>
      <c r="P729" s="9" t="str">
        <f>IF(COUNTBLANK(F729:M729)&lt;&gt;8,1,IF(Table3[[#This Row],[Comments]]&lt;&gt;"",1,""))</f>
        <v/>
      </c>
    </row>
    <row r="730" spans="2:16" ht="36" thickBot="1">
      <c r="B730" s="47" t="s">
        <v>584</v>
      </c>
      <c r="C730" s="66" t="s">
        <v>464</v>
      </c>
      <c r="D730" s="85"/>
      <c r="E730" s="61" t="s">
        <v>638</v>
      </c>
      <c r="F730" s="38"/>
      <c r="G730" s="5"/>
      <c r="H730" s="5"/>
      <c r="I730" s="5"/>
      <c r="J730" s="5"/>
      <c r="K730" s="5"/>
      <c r="L730" s="5"/>
      <c r="M730" s="6"/>
      <c r="N730" s="39" t="str">
        <f t="shared" si="12"/>
        <v/>
      </c>
      <c r="O730" s="52"/>
      <c r="P730" s="9" t="str">
        <f>IF(COUNTBLANK(F730:M730)&lt;&gt;8,1,IF(Table3[[#This Row],[Comments]]&lt;&gt;"",1,""))</f>
        <v/>
      </c>
    </row>
    <row r="731" spans="2:16" ht="36" thickBot="1">
      <c r="B731" s="47" t="s">
        <v>584</v>
      </c>
      <c r="C731" s="66" t="s">
        <v>465</v>
      </c>
      <c r="D731" s="85"/>
      <c r="E731" s="61" t="s">
        <v>172</v>
      </c>
      <c r="F731" s="38"/>
      <c r="G731" s="5"/>
      <c r="H731" s="5"/>
      <c r="I731" s="5"/>
      <c r="J731" s="5"/>
      <c r="K731" s="5"/>
      <c r="L731" s="5"/>
      <c r="M731" s="6"/>
      <c r="N731" s="39" t="str">
        <f t="shared" si="12"/>
        <v/>
      </c>
      <c r="O731" s="52"/>
      <c r="P731" s="9" t="str">
        <f>IF(COUNTBLANK(F731:M731)&lt;&gt;8,1,IF(Table3[[#This Row],[Comments]]&lt;&gt;"",1,""))</f>
        <v/>
      </c>
    </row>
    <row r="732" spans="2:16" ht="36" thickBot="1">
      <c r="B732" s="47" t="s">
        <v>584</v>
      </c>
      <c r="C732" s="66" t="s">
        <v>465</v>
      </c>
      <c r="D732" s="85"/>
      <c r="E732" s="61" t="s">
        <v>638</v>
      </c>
      <c r="F732" s="38"/>
      <c r="G732" s="5"/>
      <c r="H732" s="5"/>
      <c r="I732" s="5"/>
      <c r="J732" s="5"/>
      <c r="K732" s="5"/>
      <c r="L732" s="5"/>
      <c r="M732" s="6"/>
      <c r="N732" s="39" t="str">
        <f t="shared" si="12"/>
        <v/>
      </c>
      <c r="O732" s="52"/>
      <c r="P732" s="9" t="str">
        <f>IF(COUNTBLANK(F732:M732)&lt;&gt;8,1,IF(Table3[[#This Row],[Comments]]&lt;&gt;"",1,""))</f>
        <v/>
      </c>
    </row>
    <row r="733" spans="2:16" ht="36" thickBot="1">
      <c r="B733" s="47" t="s">
        <v>584</v>
      </c>
      <c r="C733" s="66" t="s">
        <v>542</v>
      </c>
      <c r="D733" s="85"/>
      <c r="E733" s="61" t="s">
        <v>172</v>
      </c>
      <c r="F733" s="38"/>
      <c r="G733" s="5"/>
      <c r="H733" s="5"/>
      <c r="I733" s="5"/>
      <c r="J733" s="5"/>
      <c r="K733" s="5"/>
      <c r="L733" s="5"/>
      <c r="M733" s="6"/>
      <c r="N733" s="39" t="str">
        <f t="shared" si="12"/>
        <v/>
      </c>
      <c r="O733" s="52"/>
      <c r="P733" s="9" t="str">
        <f>IF(COUNTBLANK(F733:M733)&lt;&gt;8,1,IF(Table3[[#This Row],[Comments]]&lt;&gt;"",1,""))</f>
        <v/>
      </c>
    </row>
    <row r="734" spans="2:16" ht="36" thickBot="1">
      <c r="B734" s="47" t="s">
        <v>584</v>
      </c>
      <c r="C734" s="66" t="s">
        <v>542</v>
      </c>
      <c r="D734" s="85"/>
      <c r="E734" s="61" t="s">
        <v>638</v>
      </c>
      <c r="F734" s="38"/>
      <c r="G734" s="5"/>
      <c r="H734" s="5"/>
      <c r="I734" s="5"/>
      <c r="J734" s="5"/>
      <c r="K734" s="5"/>
      <c r="L734" s="5"/>
      <c r="M734" s="6"/>
      <c r="N734" s="39" t="str">
        <f t="shared" si="12"/>
        <v/>
      </c>
      <c r="O734" s="52"/>
      <c r="P734" s="9" t="str">
        <f>IF(COUNTBLANK(F734:M734)&lt;&gt;8,1,IF(Table3[[#This Row],[Comments]]&lt;&gt;"",1,""))</f>
        <v/>
      </c>
    </row>
    <row r="735" spans="2:16" ht="36" thickBot="1">
      <c r="B735" s="47" t="s">
        <v>584</v>
      </c>
      <c r="C735" s="66" t="s">
        <v>466</v>
      </c>
      <c r="D735" s="85"/>
      <c r="E735" s="61" t="s">
        <v>638</v>
      </c>
      <c r="F735" s="38"/>
      <c r="G735" s="5"/>
      <c r="H735" s="5"/>
      <c r="I735" s="5"/>
      <c r="J735" s="5"/>
      <c r="K735" s="5"/>
      <c r="L735" s="5"/>
      <c r="M735" s="6"/>
      <c r="N735" s="39" t="str">
        <f t="shared" si="12"/>
        <v/>
      </c>
      <c r="O735" s="52"/>
      <c r="P735" s="9" t="str">
        <f>IF(COUNTBLANK(F735:M735)&lt;&gt;8,1,IF(Table3[[#This Row],[Comments]]&lt;&gt;"",1,""))</f>
        <v/>
      </c>
    </row>
    <row r="736" spans="2:16" ht="36" thickBot="1">
      <c r="B736" s="47" t="s">
        <v>584</v>
      </c>
      <c r="C736" s="66" t="s">
        <v>467</v>
      </c>
      <c r="D736" s="85"/>
      <c r="E736" s="61" t="s">
        <v>172</v>
      </c>
      <c r="F736" s="38"/>
      <c r="G736" s="5"/>
      <c r="H736" s="5"/>
      <c r="I736" s="5"/>
      <c r="J736" s="5"/>
      <c r="K736" s="5"/>
      <c r="L736" s="5"/>
      <c r="M736" s="6"/>
      <c r="N736" s="39" t="str">
        <f t="shared" si="12"/>
        <v/>
      </c>
      <c r="O736" s="52"/>
      <c r="P736" s="9" t="str">
        <f>IF(COUNTBLANK(F736:M736)&lt;&gt;8,1,IF(Table3[[#This Row],[Comments]]&lt;&gt;"",1,""))</f>
        <v/>
      </c>
    </row>
    <row r="737" spans="2:16" ht="36" thickBot="1">
      <c r="B737" s="47" t="s">
        <v>584</v>
      </c>
      <c r="C737" s="66" t="s">
        <v>467</v>
      </c>
      <c r="D737" s="85"/>
      <c r="E737" s="61" t="s">
        <v>638</v>
      </c>
      <c r="F737" s="38"/>
      <c r="G737" s="5"/>
      <c r="H737" s="5"/>
      <c r="I737" s="5"/>
      <c r="J737" s="5"/>
      <c r="K737" s="5"/>
      <c r="L737" s="5"/>
      <c r="M737" s="6"/>
      <c r="N737" s="39" t="str">
        <f t="shared" si="12"/>
        <v/>
      </c>
      <c r="O737" s="52"/>
      <c r="P737" s="9" t="str">
        <f>IF(COUNTBLANK(F737:M737)&lt;&gt;8,1,IF(Table3[[#This Row],[Comments]]&lt;&gt;"",1,""))</f>
        <v/>
      </c>
    </row>
    <row r="738" spans="2:16" ht="36" thickBot="1">
      <c r="B738" s="47" t="s">
        <v>584</v>
      </c>
      <c r="C738" s="66" t="s">
        <v>468</v>
      </c>
      <c r="D738" s="85"/>
      <c r="E738" s="61" t="s">
        <v>172</v>
      </c>
      <c r="F738" s="38"/>
      <c r="G738" s="5"/>
      <c r="H738" s="5"/>
      <c r="I738" s="5"/>
      <c r="J738" s="5"/>
      <c r="K738" s="5"/>
      <c r="L738" s="5"/>
      <c r="M738" s="6"/>
      <c r="N738" s="39" t="str">
        <f t="shared" si="12"/>
        <v/>
      </c>
      <c r="O738" s="52"/>
      <c r="P738" s="9" t="str">
        <f>IF(COUNTBLANK(F738:M738)&lt;&gt;8,1,IF(Table3[[#This Row],[Comments]]&lt;&gt;"",1,""))</f>
        <v/>
      </c>
    </row>
    <row r="739" spans="2:16" ht="36" thickBot="1">
      <c r="B739" s="47" t="s">
        <v>584</v>
      </c>
      <c r="C739" s="66" t="s">
        <v>468</v>
      </c>
      <c r="D739" s="85"/>
      <c r="E739" s="61" t="s">
        <v>638</v>
      </c>
      <c r="F739" s="38"/>
      <c r="G739" s="5"/>
      <c r="H739" s="5"/>
      <c r="I739" s="5"/>
      <c r="J739" s="5"/>
      <c r="K739" s="5"/>
      <c r="L739" s="5"/>
      <c r="M739" s="6"/>
      <c r="N739" s="39" t="str">
        <f t="shared" si="12"/>
        <v/>
      </c>
      <c r="O739" s="52"/>
      <c r="P739" s="9" t="str">
        <f>IF(COUNTBLANK(F739:M739)&lt;&gt;8,1,IF(Table3[[#This Row],[Comments]]&lt;&gt;"",1,""))</f>
        <v/>
      </c>
    </row>
    <row r="740" spans="2:16" ht="36" thickBot="1">
      <c r="B740" s="47" t="s">
        <v>584</v>
      </c>
      <c r="C740" s="66" t="s">
        <v>273</v>
      </c>
      <c r="D740" s="85"/>
      <c r="E740" s="61" t="s">
        <v>172</v>
      </c>
      <c r="F740" s="38"/>
      <c r="G740" s="5"/>
      <c r="H740" s="5"/>
      <c r="I740" s="5"/>
      <c r="J740" s="5"/>
      <c r="K740" s="5"/>
      <c r="L740" s="5"/>
      <c r="M740" s="6"/>
      <c r="N740" s="39" t="str">
        <f t="shared" si="12"/>
        <v/>
      </c>
      <c r="O740" s="20"/>
      <c r="P740" s="9" t="str">
        <f>IF(COUNTBLANK(F740:M740)&lt;&gt;8,1,IF(Table3[[#This Row],[Comments]]&lt;&gt;"",1,""))</f>
        <v/>
      </c>
    </row>
    <row r="741" spans="2:16" ht="36" thickBot="1">
      <c r="B741" s="47" t="s">
        <v>584</v>
      </c>
      <c r="C741" s="66" t="s">
        <v>273</v>
      </c>
      <c r="D741" s="85"/>
      <c r="E741" s="61" t="s">
        <v>638</v>
      </c>
      <c r="F741" s="38"/>
      <c r="G741" s="5"/>
      <c r="H741" s="5"/>
      <c r="I741" s="5"/>
      <c r="J741" s="5"/>
      <c r="K741" s="5"/>
      <c r="L741" s="5"/>
      <c r="M741" s="6"/>
      <c r="N741" s="39" t="str">
        <f t="shared" si="12"/>
        <v/>
      </c>
      <c r="O741" s="52"/>
      <c r="P741" s="9" t="str">
        <f>IF(COUNTBLANK(F741:M741)&lt;&gt;8,1,IF(Table3[[#This Row],[Comments]]&lt;&gt;"",1,""))</f>
        <v/>
      </c>
    </row>
    <row r="742" spans="2:16" ht="36" thickBot="1">
      <c r="B742" s="47" t="s">
        <v>584</v>
      </c>
      <c r="C742" s="66" t="s">
        <v>543</v>
      </c>
      <c r="D742" s="85"/>
      <c r="E742" s="61" t="s">
        <v>172</v>
      </c>
      <c r="F742" s="38"/>
      <c r="G742" s="5"/>
      <c r="H742" s="5"/>
      <c r="I742" s="5"/>
      <c r="J742" s="5"/>
      <c r="K742" s="5"/>
      <c r="L742" s="5"/>
      <c r="M742" s="6"/>
      <c r="N742" s="39" t="str">
        <f t="shared" si="12"/>
        <v/>
      </c>
      <c r="O742" s="20"/>
      <c r="P742" s="9" t="str">
        <f>IF(COUNTBLANK(F742:M742)&lt;&gt;8,1,IF(Table3[[#This Row],[Comments]]&lt;&gt;"",1,""))</f>
        <v/>
      </c>
    </row>
    <row r="743" spans="2:16" ht="36" thickBot="1">
      <c r="B743" s="47" t="s">
        <v>584</v>
      </c>
      <c r="C743" s="66" t="s">
        <v>543</v>
      </c>
      <c r="D743" s="85"/>
      <c r="E743" s="61" t="s">
        <v>638</v>
      </c>
      <c r="F743" s="38"/>
      <c r="G743" s="5"/>
      <c r="H743" s="5"/>
      <c r="I743" s="5"/>
      <c r="J743" s="5"/>
      <c r="K743" s="5"/>
      <c r="L743" s="5"/>
      <c r="M743" s="6"/>
      <c r="N743" s="39" t="str">
        <f t="shared" si="12"/>
        <v/>
      </c>
      <c r="O743" s="52"/>
      <c r="P743" s="9" t="str">
        <f>IF(COUNTBLANK(F743:M743)&lt;&gt;8,1,IF(Table3[[#This Row],[Comments]]&lt;&gt;"",1,""))</f>
        <v/>
      </c>
    </row>
    <row r="744" spans="2:16" ht="36" thickBot="1">
      <c r="B744" s="47" t="s">
        <v>584</v>
      </c>
      <c r="C744" s="66" t="s">
        <v>361</v>
      </c>
      <c r="D744" s="85"/>
      <c r="E744" s="61" t="s">
        <v>172</v>
      </c>
      <c r="F744" s="38"/>
      <c r="G744" s="5"/>
      <c r="H744" s="5"/>
      <c r="I744" s="5"/>
      <c r="J744" s="5"/>
      <c r="K744" s="5"/>
      <c r="L744" s="5"/>
      <c r="M744" s="6"/>
      <c r="N744" s="39" t="str">
        <f t="shared" si="12"/>
        <v/>
      </c>
      <c r="O744" s="52"/>
      <c r="P744" s="9" t="str">
        <f>IF(COUNTBLANK(F744:M744)&lt;&gt;8,1,IF(Table3[[#This Row],[Comments]]&lt;&gt;"",1,""))</f>
        <v/>
      </c>
    </row>
    <row r="745" spans="2:16" ht="36" thickBot="1">
      <c r="B745" s="47" t="s">
        <v>584</v>
      </c>
      <c r="C745" s="66" t="s">
        <v>361</v>
      </c>
      <c r="D745" s="85"/>
      <c r="E745" s="61" t="s">
        <v>638</v>
      </c>
      <c r="F745" s="38"/>
      <c r="G745" s="5"/>
      <c r="H745" s="5"/>
      <c r="I745" s="5"/>
      <c r="J745" s="5"/>
      <c r="K745" s="5"/>
      <c r="L745" s="5"/>
      <c r="M745" s="6"/>
      <c r="N745" s="39" t="str">
        <f t="shared" si="12"/>
        <v/>
      </c>
      <c r="O745" s="52"/>
      <c r="P745" s="9" t="str">
        <f>IF(COUNTBLANK(F745:M745)&lt;&gt;8,1,IF(Table3[[#This Row],[Comments]]&lt;&gt;"",1,""))</f>
        <v/>
      </c>
    </row>
    <row r="746" spans="2:16" ht="36" thickBot="1">
      <c r="B746" s="47" t="s">
        <v>584</v>
      </c>
      <c r="C746" s="66" t="s">
        <v>418</v>
      </c>
      <c r="D746" s="85"/>
      <c r="E746" s="61" t="s">
        <v>172</v>
      </c>
      <c r="F746" s="38"/>
      <c r="G746" s="5"/>
      <c r="H746" s="5"/>
      <c r="I746" s="5"/>
      <c r="J746" s="5"/>
      <c r="K746" s="5"/>
      <c r="L746" s="5"/>
      <c r="M746" s="6"/>
      <c r="N746" s="39" t="str">
        <f t="shared" si="12"/>
        <v/>
      </c>
      <c r="O746" s="52"/>
      <c r="P746" s="9" t="str">
        <f>IF(COUNTBLANK(F746:M746)&lt;&gt;8,1,IF(Table3[[#This Row],[Comments]]&lt;&gt;"",1,""))</f>
        <v/>
      </c>
    </row>
    <row r="747" spans="2:16" ht="36" thickBot="1">
      <c r="B747" s="47" t="s">
        <v>584</v>
      </c>
      <c r="C747" s="66" t="s">
        <v>418</v>
      </c>
      <c r="D747" s="85"/>
      <c r="E747" s="61" t="s">
        <v>638</v>
      </c>
      <c r="F747" s="38"/>
      <c r="G747" s="5"/>
      <c r="H747" s="5"/>
      <c r="I747" s="5"/>
      <c r="J747" s="5"/>
      <c r="K747" s="5"/>
      <c r="L747" s="5"/>
      <c r="M747" s="6"/>
      <c r="N747" s="39" t="str">
        <f t="shared" si="12"/>
        <v/>
      </c>
      <c r="O747" s="52"/>
      <c r="P747" s="9" t="str">
        <f>IF(COUNTBLANK(F747:M747)&lt;&gt;8,1,IF(Table3[[#This Row],[Comments]]&lt;&gt;"",1,""))</f>
        <v/>
      </c>
    </row>
    <row r="748" spans="2:16" ht="36" thickBot="1">
      <c r="B748" s="47" t="s">
        <v>584</v>
      </c>
      <c r="C748" s="66" t="s">
        <v>544</v>
      </c>
      <c r="D748" s="85"/>
      <c r="E748" s="61" t="s">
        <v>172</v>
      </c>
      <c r="F748" s="38"/>
      <c r="G748" s="5"/>
      <c r="H748" s="5"/>
      <c r="I748" s="5"/>
      <c r="J748" s="5"/>
      <c r="K748" s="5"/>
      <c r="L748" s="5"/>
      <c r="M748" s="6"/>
      <c r="N748" s="39" t="str">
        <f t="shared" si="12"/>
        <v/>
      </c>
      <c r="O748" s="52"/>
      <c r="P748" s="9" t="str">
        <f>IF(COUNTBLANK(F748:M748)&lt;&gt;8,1,IF(Table3[[#This Row],[Comments]]&lt;&gt;"",1,""))</f>
        <v/>
      </c>
    </row>
    <row r="749" spans="2:16" ht="36" thickBot="1">
      <c r="B749" s="47" t="s">
        <v>584</v>
      </c>
      <c r="C749" s="66" t="s">
        <v>544</v>
      </c>
      <c r="D749" s="85"/>
      <c r="E749" s="61" t="s">
        <v>638</v>
      </c>
      <c r="F749" s="38"/>
      <c r="G749" s="5"/>
      <c r="H749" s="5"/>
      <c r="I749" s="5"/>
      <c r="J749" s="5"/>
      <c r="K749" s="5"/>
      <c r="L749" s="5"/>
      <c r="M749" s="6"/>
      <c r="N749" s="39" t="str">
        <f t="shared" si="12"/>
        <v/>
      </c>
      <c r="O749" s="52"/>
      <c r="P749" s="9" t="str">
        <f>IF(COUNTBLANK(F749:M749)&lt;&gt;8,1,IF(Table3[[#This Row],[Comments]]&lt;&gt;"",1,""))</f>
        <v/>
      </c>
    </row>
    <row r="750" spans="2:16" ht="36" thickBot="1">
      <c r="B750" s="47" t="s">
        <v>584</v>
      </c>
      <c r="C750" s="66" t="s">
        <v>419</v>
      </c>
      <c r="D750" s="85"/>
      <c r="E750" s="61" t="s">
        <v>172</v>
      </c>
      <c r="F750" s="38"/>
      <c r="G750" s="5"/>
      <c r="H750" s="5"/>
      <c r="I750" s="5"/>
      <c r="J750" s="5"/>
      <c r="K750" s="5"/>
      <c r="L750" s="5"/>
      <c r="M750" s="6"/>
      <c r="N750" s="39" t="str">
        <f t="shared" si="12"/>
        <v/>
      </c>
      <c r="O750" s="52"/>
      <c r="P750" s="9" t="str">
        <f>IF(COUNTBLANK(F750:M750)&lt;&gt;8,1,IF(Table3[[#This Row],[Comments]]&lt;&gt;"",1,""))</f>
        <v/>
      </c>
    </row>
    <row r="751" spans="2:16" ht="36" thickBot="1">
      <c r="B751" s="47" t="s">
        <v>584</v>
      </c>
      <c r="C751" s="66" t="s">
        <v>419</v>
      </c>
      <c r="D751" s="85"/>
      <c r="E751" s="61" t="s">
        <v>638</v>
      </c>
      <c r="F751" s="38"/>
      <c r="G751" s="5"/>
      <c r="H751" s="5"/>
      <c r="I751" s="5"/>
      <c r="J751" s="5"/>
      <c r="K751" s="5"/>
      <c r="L751" s="5"/>
      <c r="M751" s="6"/>
      <c r="N751" s="39" t="str">
        <f t="shared" si="12"/>
        <v/>
      </c>
      <c r="O751" s="52"/>
      <c r="P751" s="9" t="str">
        <f>IF(COUNTBLANK(F751:M751)&lt;&gt;8,1,IF(Table3[[#This Row],[Comments]]&lt;&gt;"",1,""))</f>
        <v/>
      </c>
    </row>
    <row r="752" spans="2:16" ht="36" thickBot="1">
      <c r="B752" s="47" t="s">
        <v>584</v>
      </c>
      <c r="C752" s="66" t="s">
        <v>420</v>
      </c>
      <c r="D752" s="85"/>
      <c r="E752" s="61" t="s">
        <v>172</v>
      </c>
      <c r="F752" s="38"/>
      <c r="G752" s="5"/>
      <c r="H752" s="5"/>
      <c r="I752" s="5"/>
      <c r="J752" s="5"/>
      <c r="K752" s="5"/>
      <c r="L752" s="5"/>
      <c r="M752" s="6"/>
      <c r="N752" s="39" t="str">
        <f t="shared" si="12"/>
        <v/>
      </c>
      <c r="O752" s="20"/>
      <c r="P752" s="9" t="str">
        <f>IF(COUNTBLANK(F752:M752)&lt;&gt;8,1,IF(Table3[[#This Row],[Comments]]&lt;&gt;"",1,""))</f>
        <v/>
      </c>
    </row>
    <row r="753" spans="2:16" ht="36" thickBot="1">
      <c r="B753" s="47" t="s">
        <v>584</v>
      </c>
      <c r="C753" s="66" t="s">
        <v>420</v>
      </c>
      <c r="D753" s="85"/>
      <c r="E753" s="61" t="s">
        <v>638</v>
      </c>
      <c r="F753" s="38"/>
      <c r="G753" s="5"/>
      <c r="H753" s="5"/>
      <c r="I753" s="5"/>
      <c r="J753" s="5"/>
      <c r="K753" s="5"/>
      <c r="L753" s="5"/>
      <c r="M753" s="6"/>
      <c r="N753" s="39" t="str">
        <f t="shared" si="12"/>
        <v/>
      </c>
      <c r="O753" s="52"/>
      <c r="P753" s="9" t="str">
        <f>IF(COUNTBLANK(F753:M753)&lt;&gt;8,1,IF(Table3[[#This Row],[Comments]]&lt;&gt;"",1,""))</f>
        <v/>
      </c>
    </row>
    <row r="754" spans="2:16" ht="36" thickBot="1">
      <c r="B754" s="47" t="s">
        <v>584</v>
      </c>
      <c r="C754" s="66" t="s">
        <v>274</v>
      </c>
      <c r="D754" s="85"/>
      <c r="E754" s="61" t="s">
        <v>638</v>
      </c>
      <c r="F754" s="38"/>
      <c r="G754" s="5"/>
      <c r="H754" s="5"/>
      <c r="I754" s="5"/>
      <c r="J754" s="5"/>
      <c r="K754" s="5"/>
      <c r="L754" s="5"/>
      <c r="M754" s="6"/>
      <c r="N754" s="39" t="str">
        <f t="shared" si="12"/>
        <v/>
      </c>
      <c r="O754" s="52"/>
      <c r="P754" s="9" t="str">
        <f>IF(COUNTBLANK(F754:M754)&lt;&gt;8,1,IF(Table3[[#This Row],[Comments]]&lt;&gt;"",1,""))</f>
        <v/>
      </c>
    </row>
    <row r="755" spans="2:16" ht="36" thickBot="1">
      <c r="B755" s="47" t="s">
        <v>584</v>
      </c>
      <c r="C755" s="66" t="s">
        <v>545</v>
      </c>
      <c r="D755" s="85"/>
      <c r="E755" s="61" t="s">
        <v>638</v>
      </c>
      <c r="F755" s="38"/>
      <c r="G755" s="5"/>
      <c r="H755" s="5"/>
      <c r="I755" s="5"/>
      <c r="J755" s="5"/>
      <c r="K755" s="5"/>
      <c r="L755" s="5"/>
      <c r="M755" s="6"/>
      <c r="N755" s="39" t="str">
        <f t="shared" si="12"/>
        <v/>
      </c>
      <c r="O755" s="20"/>
      <c r="P755" s="9" t="str">
        <f>IF(COUNTBLANK(F755:M755)&lt;&gt;8,1,IF(Table3[[#This Row],[Comments]]&lt;&gt;"",1,""))</f>
        <v/>
      </c>
    </row>
    <row r="756" spans="2:16" ht="36" thickBot="1">
      <c r="B756" s="47" t="s">
        <v>584</v>
      </c>
      <c r="C756" s="66" t="s">
        <v>648</v>
      </c>
      <c r="D756" s="85"/>
      <c r="E756" s="61" t="s">
        <v>172</v>
      </c>
      <c r="F756" s="38"/>
      <c r="G756" s="5"/>
      <c r="H756" s="5"/>
      <c r="I756" s="5"/>
      <c r="J756" s="5"/>
      <c r="K756" s="5"/>
      <c r="L756" s="5"/>
      <c r="M756" s="6"/>
      <c r="N756" s="39" t="str">
        <f t="shared" si="12"/>
        <v/>
      </c>
      <c r="O756" s="52"/>
      <c r="P756" s="9" t="str">
        <f>IF(COUNTBLANK(F756:M756)&lt;&gt;8,1,IF(Table3[[#This Row],[Comments]]&lt;&gt;"",1,""))</f>
        <v/>
      </c>
    </row>
    <row r="757" spans="2:16" ht="36" thickBot="1">
      <c r="B757" s="47" t="s">
        <v>584</v>
      </c>
      <c r="C757" s="66" t="s">
        <v>648</v>
      </c>
      <c r="D757" s="85"/>
      <c r="E757" s="61" t="s">
        <v>638</v>
      </c>
      <c r="F757" s="38"/>
      <c r="G757" s="5"/>
      <c r="H757" s="5"/>
      <c r="I757" s="5"/>
      <c r="J757" s="5"/>
      <c r="K757" s="5"/>
      <c r="L757" s="5"/>
      <c r="M757" s="6"/>
      <c r="N757" s="39" t="str">
        <f t="shared" si="12"/>
        <v/>
      </c>
      <c r="O757" s="52"/>
      <c r="P757" s="9" t="str">
        <f>IF(COUNTBLANK(F757:M757)&lt;&gt;8,1,IF(Table3[[#This Row],[Comments]]&lt;&gt;"",1,""))</f>
        <v/>
      </c>
    </row>
    <row r="758" spans="2:16" ht="36" thickBot="1">
      <c r="B758" s="47" t="s">
        <v>584</v>
      </c>
      <c r="C758" s="66" t="s">
        <v>362</v>
      </c>
      <c r="D758" s="85"/>
      <c r="E758" s="61" t="s">
        <v>638</v>
      </c>
      <c r="F758" s="38"/>
      <c r="G758" s="5"/>
      <c r="H758" s="5"/>
      <c r="I758" s="5"/>
      <c r="J758" s="5"/>
      <c r="K758" s="5"/>
      <c r="L758" s="5"/>
      <c r="M758" s="6"/>
      <c r="N758" s="39" t="str">
        <f t="shared" si="12"/>
        <v/>
      </c>
      <c r="O758" s="52"/>
      <c r="P758" s="9" t="str">
        <f>IF(COUNTBLANK(F758:M758)&lt;&gt;8,1,IF(Table3[[#This Row],[Comments]]&lt;&gt;"",1,""))</f>
        <v/>
      </c>
    </row>
    <row r="759" spans="2:16" ht="36" thickBot="1">
      <c r="B759" s="47" t="s">
        <v>584</v>
      </c>
      <c r="C759" s="66" t="s">
        <v>649</v>
      </c>
      <c r="D759" s="85"/>
      <c r="E759" s="61" t="s">
        <v>172</v>
      </c>
      <c r="F759" s="38"/>
      <c r="G759" s="5"/>
      <c r="H759" s="5"/>
      <c r="I759" s="5"/>
      <c r="J759" s="5"/>
      <c r="K759" s="5"/>
      <c r="L759" s="5"/>
      <c r="M759" s="6"/>
      <c r="N759" s="39" t="str">
        <f t="shared" si="12"/>
        <v/>
      </c>
      <c r="O759" s="52"/>
      <c r="P759" s="9" t="str">
        <f>IF(COUNTBLANK(F759:M759)&lt;&gt;8,1,IF(Table3[[#This Row],[Comments]]&lt;&gt;"",1,""))</f>
        <v/>
      </c>
    </row>
    <row r="760" spans="2:16" ht="36" thickBot="1">
      <c r="B760" s="47" t="s">
        <v>584</v>
      </c>
      <c r="C760" s="66" t="s">
        <v>649</v>
      </c>
      <c r="D760" s="85"/>
      <c r="E760" s="61" t="s">
        <v>638</v>
      </c>
      <c r="F760" s="38"/>
      <c r="G760" s="5"/>
      <c r="H760" s="5"/>
      <c r="I760" s="5"/>
      <c r="J760" s="5"/>
      <c r="K760" s="5"/>
      <c r="L760" s="5"/>
      <c r="M760" s="6"/>
      <c r="N760" s="39" t="str">
        <f t="shared" si="12"/>
        <v/>
      </c>
      <c r="O760" s="20"/>
      <c r="P760" s="9" t="str">
        <f>IF(COUNTBLANK(F760:M760)&lt;&gt;8,1,IF(Table3[[#This Row],[Comments]]&lt;&gt;"",1,""))</f>
        <v/>
      </c>
    </row>
    <row r="761" spans="2:16" ht="36" thickBot="1">
      <c r="B761" s="47" t="s">
        <v>584</v>
      </c>
      <c r="C761" s="66" t="s">
        <v>650</v>
      </c>
      <c r="D761" s="85"/>
      <c r="E761" s="61" t="s">
        <v>172</v>
      </c>
      <c r="F761" s="38"/>
      <c r="G761" s="5"/>
      <c r="H761" s="5"/>
      <c r="I761" s="5"/>
      <c r="J761" s="5"/>
      <c r="K761" s="5"/>
      <c r="L761" s="5"/>
      <c r="M761" s="6"/>
      <c r="N761" s="39" t="str">
        <f t="shared" si="12"/>
        <v/>
      </c>
      <c r="O761" s="52"/>
      <c r="P761" s="9" t="str">
        <f>IF(COUNTBLANK(F761:M761)&lt;&gt;8,1,IF(Table3[[#This Row],[Comments]]&lt;&gt;"",1,""))</f>
        <v/>
      </c>
    </row>
    <row r="762" spans="2:16" ht="36" thickBot="1">
      <c r="B762" s="47" t="s">
        <v>584</v>
      </c>
      <c r="C762" s="66" t="s">
        <v>650</v>
      </c>
      <c r="D762" s="85"/>
      <c r="E762" s="61" t="s">
        <v>638</v>
      </c>
      <c r="F762" s="38"/>
      <c r="G762" s="5"/>
      <c r="H762" s="5"/>
      <c r="I762" s="5"/>
      <c r="J762" s="5"/>
      <c r="K762" s="5"/>
      <c r="L762" s="5"/>
      <c r="M762" s="6"/>
      <c r="N762" s="39" t="str">
        <f t="shared" si="12"/>
        <v/>
      </c>
      <c r="O762" s="52"/>
      <c r="P762" s="9" t="str">
        <f>IF(COUNTBLANK(F762:M762)&lt;&gt;8,1,IF(Table3[[#This Row],[Comments]]&lt;&gt;"",1,""))</f>
        <v/>
      </c>
    </row>
    <row r="763" spans="2:16" ht="36" thickBot="1">
      <c r="B763" s="47" t="s">
        <v>584</v>
      </c>
      <c r="C763" s="66" t="s">
        <v>651</v>
      </c>
      <c r="D763" s="85"/>
      <c r="E763" s="61" t="s">
        <v>172</v>
      </c>
      <c r="F763" s="38"/>
      <c r="G763" s="5"/>
      <c r="H763" s="5"/>
      <c r="I763" s="5"/>
      <c r="J763" s="5"/>
      <c r="K763" s="5"/>
      <c r="L763" s="5"/>
      <c r="M763" s="6"/>
      <c r="N763" s="39" t="str">
        <f t="shared" si="12"/>
        <v/>
      </c>
      <c r="O763" s="52"/>
      <c r="P763" s="9" t="str">
        <f>IF(COUNTBLANK(F763:M763)&lt;&gt;8,1,IF(Table3[[#This Row],[Comments]]&lt;&gt;"",1,""))</f>
        <v/>
      </c>
    </row>
    <row r="764" spans="2:16" ht="36" thickBot="1">
      <c r="B764" s="47" t="s">
        <v>584</v>
      </c>
      <c r="C764" s="66" t="s">
        <v>651</v>
      </c>
      <c r="D764" s="85"/>
      <c r="E764" s="61" t="s">
        <v>638</v>
      </c>
      <c r="F764" s="38"/>
      <c r="G764" s="5"/>
      <c r="H764" s="5"/>
      <c r="I764" s="5"/>
      <c r="J764" s="5"/>
      <c r="K764" s="5"/>
      <c r="L764" s="5"/>
      <c r="M764" s="6"/>
      <c r="N764" s="39" t="str">
        <f t="shared" si="12"/>
        <v/>
      </c>
      <c r="O764" s="52"/>
      <c r="P764" s="9" t="str">
        <f>IF(COUNTBLANK(F764:M764)&lt;&gt;8,1,IF(Table3[[#This Row],[Comments]]&lt;&gt;"",1,""))</f>
        <v/>
      </c>
    </row>
    <row r="765" spans="2:16" ht="36" thickBot="1">
      <c r="B765" s="47" t="s">
        <v>584</v>
      </c>
      <c r="C765" s="66" t="s">
        <v>275</v>
      </c>
      <c r="D765" s="85"/>
      <c r="E765" s="61" t="s">
        <v>172</v>
      </c>
      <c r="F765" s="38"/>
      <c r="G765" s="5"/>
      <c r="H765" s="5"/>
      <c r="I765" s="5"/>
      <c r="J765" s="5"/>
      <c r="K765" s="5"/>
      <c r="L765" s="5"/>
      <c r="M765" s="6"/>
      <c r="N765" s="39" t="str">
        <f t="shared" si="12"/>
        <v/>
      </c>
      <c r="O765" s="52"/>
      <c r="P765" s="9" t="str">
        <f>IF(COUNTBLANK(F765:M765)&lt;&gt;8,1,IF(Table3[[#This Row],[Comments]]&lt;&gt;"",1,""))</f>
        <v/>
      </c>
    </row>
    <row r="766" spans="2:16" ht="36" thickBot="1">
      <c r="B766" s="47" t="s">
        <v>584</v>
      </c>
      <c r="C766" s="66" t="s">
        <v>275</v>
      </c>
      <c r="D766" s="85"/>
      <c r="E766" s="61" t="s">
        <v>638</v>
      </c>
      <c r="F766" s="38"/>
      <c r="G766" s="5"/>
      <c r="H766" s="5"/>
      <c r="I766" s="5"/>
      <c r="J766" s="5"/>
      <c r="K766" s="5"/>
      <c r="L766" s="5"/>
      <c r="M766" s="6"/>
      <c r="N766" s="39" t="str">
        <f t="shared" si="12"/>
        <v/>
      </c>
      <c r="O766" s="20"/>
      <c r="P766" s="9" t="str">
        <f>IF(COUNTBLANK(F766:M766)&lt;&gt;8,1,IF(Table3[[#This Row],[Comments]]&lt;&gt;"",1,""))</f>
        <v/>
      </c>
    </row>
    <row r="767" spans="2:16" ht="36" thickBot="1">
      <c r="B767" s="47" t="s">
        <v>584</v>
      </c>
      <c r="C767" s="66" t="s">
        <v>469</v>
      </c>
      <c r="D767" s="85"/>
      <c r="E767" s="61" t="s">
        <v>172</v>
      </c>
      <c r="F767" s="38"/>
      <c r="G767" s="5"/>
      <c r="H767" s="5"/>
      <c r="I767" s="5"/>
      <c r="J767" s="5"/>
      <c r="K767" s="5"/>
      <c r="L767" s="5"/>
      <c r="M767" s="6"/>
      <c r="N767" s="39" t="str">
        <f t="shared" si="12"/>
        <v/>
      </c>
      <c r="O767" s="20"/>
      <c r="P767" s="9" t="str">
        <f>IF(COUNTBLANK(F767:M767)&lt;&gt;8,1,IF(Table3[[#This Row],[Comments]]&lt;&gt;"",1,""))</f>
        <v/>
      </c>
    </row>
    <row r="768" spans="2:16" ht="36" thickBot="1">
      <c r="B768" s="47" t="s">
        <v>584</v>
      </c>
      <c r="C768" s="66" t="s">
        <v>469</v>
      </c>
      <c r="D768" s="85"/>
      <c r="E768" s="61" t="s">
        <v>638</v>
      </c>
      <c r="F768" s="38"/>
      <c r="G768" s="5"/>
      <c r="H768" s="5"/>
      <c r="I768" s="5"/>
      <c r="J768" s="5"/>
      <c r="K768" s="5"/>
      <c r="L768" s="5"/>
      <c r="M768" s="6"/>
      <c r="N768" s="39" t="str">
        <f t="shared" si="12"/>
        <v/>
      </c>
      <c r="O768" s="52"/>
      <c r="P768" s="9" t="str">
        <f>IF(COUNTBLANK(F768:M768)&lt;&gt;8,1,IF(Table3[[#This Row],[Comments]]&lt;&gt;"",1,""))</f>
        <v/>
      </c>
    </row>
    <row r="769" spans="2:16" ht="36" thickBot="1">
      <c r="B769" s="47" t="s">
        <v>584</v>
      </c>
      <c r="C769" s="66" t="s">
        <v>546</v>
      </c>
      <c r="D769" s="85"/>
      <c r="E769" s="61" t="s">
        <v>69</v>
      </c>
      <c r="F769" s="38"/>
      <c r="G769" s="5"/>
      <c r="H769" s="5"/>
      <c r="I769" s="5"/>
      <c r="J769" s="5"/>
      <c r="K769" s="5"/>
      <c r="L769" s="5"/>
      <c r="M769" s="6"/>
      <c r="N769" s="39" t="str">
        <f t="shared" si="12"/>
        <v/>
      </c>
      <c r="O769" s="52"/>
      <c r="P769" s="9" t="str">
        <f>IF(COUNTBLANK(F769:M769)&lt;&gt;8,1,IF(Table3[[#This Row],[Comments]]&lt;&gt;"",1,""))</f>
        <v/>
      </c>
    </row>
    <row r="770" spans="2:16" ht="36" thickBot="1">
      <c r="B770" s="47" t="s">
        <v>584</v>
      </c>
      <c r="C770" s="66" t="s">
        <v>696</v>
      </c>
      <c r="D770" s="85"/>
      <c r="E770" s="61" t="s">
        <v>69</v>
      </c>
      <c r="F770" s="38"/>
      <c r="G770" s="5"/>
      <c r="H770" s="5"/>
      <c r="I770" s="5"/>
      <c r="J770" s="5"/>
      <c r="K770" s="5"/>
      <c r="L770" s="5"/>
      <c r="M770" s="6"/>
      <c r="N770" s="39" t="str">
        <f t="shared" si="12"/>
        <v/>
      </c>
      <c r="O770" s="52"/>
      <c r="P770" s="9" t="str">
        <f>IF(COUNTBLANK(F770:M770)&lt;&gt;8,1,IF(Table3[[#This Row],[Comments]]&lt;&gt;"",1,""))</f>
        <v/>
      </c>
    </row>
    <row r="771" spans="2:16" ht="36" thickBot="1">
      <c r="B771" s="47" t="s">
        <v>584</v>
      </c>
      <c r="C771" s="66" t="s">
        <v>470</v>
      </c>
      <c r="D771" s="85"/>
      <c r="E771" s="61" t="s">
        <v>69</v>
      </c>
      <c r="F771" s="38"/>
      <c r="G771" s="5"/>
      <c r="H771" s="5"/>
      <c r="I771" s="5"/>
      <c r="J771" s="5"/>
      <c r="K771" s="5"/>
      <c r="L771" s="5"/>
      <c r="M771" s="6"/>
      <c r="N771" s="39" t="str">
        <f t="shared" si="12"/>
        <v/>
      </c>
      <c r="O771" s="52"/>
      <c r="P771" s="9" t="str">
        <f>IF(COUNTBLANK(F771:M771)&lt;&gt;8,1,IF(Table3[[#This Row],[Comments]]&lt;&gt;"",1,""))</f>
        <v/>
      </c>
    </row>
    <row r="772" spans="2:16" ht="36" thickBot="1">
      <c r="B772" s="47" t="s">
        <v>584</v>
      </c>
      <c r="C772" s="66" t="s">
        <v>471</v>
      </c>
      <c r="D772" s="85"/>
      <c r="E772" s="61" t="s">
        <v>69</v>
      </c>
      <c r="F772" s="38"/>
      <c r="G772" s="5"/>
      <c r="H772" s="5"/>
      <c r="I772" s="5"/>
      <c r="J772" s="5"/>
      <c r="K772" s="5"/>
      <c r="L772" s="5"/>
      <c r="M772" s="6"/>
      <c r="N772" s="39" t="str">
        <f t="shared" si="12"/>
        <v/>
      </c>
      <c r="O772" s="52"/>
      <c r="P772" s="9" t="str">
        <f>IF(COUNTBLANK(F772:M772)&lt;&gt;8,1,IF(Table3[[#This Row],[Comments]]&lt;&gt;"",1,""))</f>
        <v/>
      </c>
    </row>
    <row r="773" spans="2:16" ht="36" thickBot="1">
      <c r="B773" s="47" t="s">
        <v>584</v>
      </c>
      <c r="C773" s="66" t="s">
        <v>472</v>
      </c>
      <c r="D773" s="85"/>
      <c r="E773" s="61" t="s">
        <v>69</v>
      </c>
      <c r="F773" s="38"/>
      <c r="G773" s="5"/>
      <c r="H773" s="5"/>
      <c r="I773" s="5"/>
      <c r="J773" s="5"/>
      <c r="K773" s="5"/>
      <c r="L773" s="5"/>
      <c r="M773" s="6"/>
      <c r="N773" s="39" t="str">
        <f t="shared" ref="N773:N836" si="13">IF(SUM(F773:M773)&gt;0,SUM(F773:M773) &amp;" units","")</f>
        <v/>
      </c>
      <c r="O773" s="20"/>
      <c r="P773" s="9" t="str">
        <f>IF(COUNTBLANK(F773:M773)&lt;&gt;8,1,IF(Table3[[#This Row],[Comments]]&lt;&gt;"",1,""))</f>
        <v/>
      </c>
    </row>
    <row r="774" spans="2:16" ht="36" thickBot="1">
      <c r="B774" s="47" t="s">
        <v>584</v>
      </c>
      <c r="C774" s="66" t="s">
        <v>697</v>
      </c>
      <c r="D774" s="85"/>
      <c r="E774" s="61" t="s">
        <v>69</v>
      </c>
      <c r="F774" s="38"/>
      <c r="G774" s="5"/>
      <c r="H774" s="5"/>
      <c r="I774" s="5"/>
      <c r="J774" s="5"/>
      <c r="K774" s="5"/>
      <c r="L774" s="5"/>
      <c r="M774" s="6"/>
      <c r="N774" s="39" t="str">
        <f t="shared" si="13"/>
        <v/>
      </c>
      <c r="O774" s="20"/>
      <c r="P774" s="9" t="str">
        <f>IF(COUNTBLANK(F774:M774)&lt;&gt;8,1,IF(Table3[[#This Row],[Comments]]&lt;&gt;"",1,""))</f>
        <v/>
      </c>
    </row>
    <row r="775" spans="2:16" ht="36" thickBot="1">
      <c r="B775" s="47" t="s">
        <v>584</v>
      </c>
      <c r="C775" s="66" t="s">
        <v>652</v>
      </c>
      <c r="D775" s="85"/>
      <c r="E775" s="61" t="s">
        <v>172</v>
      </c>
      <c r="F775" s="38"/>
      <c r="G775" s="5"/>
      <c r="H775" s="5"/>
      <c r="I775" s="5"/>
      <c r="J775" s="5"/>
      <c r="K775" s="5"/>
      <c r="L775" s="5"/>
      <c r="M775" s="6"/>
      <c r="N775" s="39" t="str">
        <f t="shared" si="13"/>
        <v/>
      </c>
      <c r="O775" s="52"/>
      <c r="P775" s="9" t="str">
        <f>IF(COUNTBLANK(F775:M775)&lt;&gt;8,1,IF(Table3[[#This Row],[Comments]]&lt;&gt;"",1,""))</f>
        <v/>
      </c>
    </row>
    <row r="776" spans="2:16" ht="36" thickBot="1">
      <c r="B776" s="47" t="s">
        <v>584</v>
      </c>
      <c r="C776" s="66" t="s">
        <v>276</v>
      </c>
      <c r="D776" s="85"/>
      <c r="E776" s="61" t="s">
        <v>172</v>
      </c>
      <c r="F776" s="38"/>
      <c r="G776" s="5"/>
      <c r="H776" s="5"/>
      <c r="I776" s="5"/>
      <c r="J776" s="5"/>
      <c r="K776" s="5"/>
      <c r="L776" s="5"/>
      <c r="M776" s="6"/>
      <c r="N776" s="39" t="str">
        <f t="shared" si="13"/>
        <v/>
      </c>
      <c r="O776" s="52"/>
      <c r="P776" s="9" t="str">
        <f>IF(COUNTBLANK(F776:M776)&lt;&gt;8,1,IF(Table3[[#This Row],[Comments]]&lt;&gt;"",1,""))</f>
        <v/>
      </c>
    </row>
    <row r="777" spans="2:16" ht="36" thickBot="1">
      <c r="B777" s="47" t="s">
        <v>584</v>
      </c>
      <c r="C777" s="66" t="s">
        <v>349</v>
      </c>
      <c r="D777" s="85"/>
      <c r="E777" s="61" t="s">
        <v>172</v>
      </c>
      <c r="F777" s="38"/>
      <c r="G777" s="5"/>
      <c r="H777" s="5"/>
      <c r="I777" s="5"/>
      <c r="J777" s="5"/>
      <c r="K777" s="5"/>
      <c r="L777" s="5"/>
      <c r="M777" s="6"/>
      <c r="N777" s="39" t="str">
        <f t="shared" si="13"/>
        <v/>
      </c>
      <c r="O777" s="52"/>
      <c r="P777" s="9" t="str">
        <f>IF(COUNTBLANK(F777:M777)&lt;&gt;8,1,IF(Table3[[#This Row],[Comments]]&lt;&gt;"",1,""))</f>
        <v/>
      </c>
    </row>
    <row r="778" spans="2:16" ht="36" thickBot="1">
      <c r="B778" s="47" t="s">
        <v>584</v>
      </c>
      <c r="C778" s="66" t="s">
        <v>349</v>
      </c>
      <c r="D778" s="85"/>
      <c r="E778" s="61" t="s">
        <v>638</v>
      </c>
      <c r="F778" s="38"/>
      <c r="G778" s="5"/>
      <c r="H778" s="5"/>
      <c r="I778" s="5"/>
      <c r="J778" s="5"/>
      <c r="K778" s="5"/>
      <c r="L778" s="5"/>
      <c r="M778" s="6"/>
      <c r="N778" s="39" t="str">
        <f t="shared" si="13"/>
        <v/>
      </c>
      <c r="O778" s="52"/>
      <c r="P778" s="9" t="str">
        <f>IF(COUNTBLANK(F778:M778)&lt;&gt;8,1,IF(Table3[[#This Row],[Comments]]&lt;&gt;"",1,""))</f>
        <v/>
      </c>
    </row>
    <row r="779" spans="2:16" ht="36" thickBot="1">
      <c r="B779" s="47" t="s">
        <v>584</v>
      </c>
      <c r="C779" s="66" t="s">
        <v>277</v>
      </c>
      <c r="D779" s="85"/>
      <c r="E779" s="61" t="s">
        <v>172</v>
      </c>
      <c r="F779" s="38"/>
      <c r="G779" s="5"/>
      <c r="H779" s="5"/>
      <c r="I779" s="5"/>
      <c r="J779" s="5"/>
      <c r="K779" s="5"/>
      <c r="L779" s="5"/>
      <c r="M779" s="6"/>
      <c r="N779" s="39" t="str">
        <f t="shared" si="13"/>
        <v/>
      </c>
      <c r="O779" s="52"/>
      <c r="P779" s="9" t="str">
        <f>IF(COUNTBLANK(F779:M779)&lt;&gt;8,1,IF(Table3[[#This Row],[Comments]]&lt;&gt;"",1,""))</f>
        <v/>
      </c>
    </row>
    <row r="780" spans="2:16" ht="36" thickBot="1">
      <c r="B780" s="47" t="s">
        <v>584</v>
      </c>
      <c r="C780" s="66" t="s">
        <v>277</v>
      </c>
      <c r="D780" s="85"/>
      <c r="E780" s="61" t="s">
        <v>638</v>
      </c>
      <c r="F780" s="38"/>
      <c r="G780" s="5"/>
      <c r="H780" s="5"/>
      <c r="I780" s="5"/>
      <c r="J780" s="5"/>
      <c r="K780" s="5"/>
      <c r="L780" s="5"/>
      <c r="M780" s="6"/>
      <c r="N780" s="39" t="str">
        <f t="shared" si="13"/>
        <v/>
      </c>
      <c r="O780" s="52"/>
      <c r="P780" s="9" t="str">
        <f>IF(COUNTBLANK(F780:M780)&lt;&gt;8,1,IF(Table3[[#This Row],[Comments]]&lt;&gt;"",1,""))</f>
        <v/>
      </c>
    </row>
    <row r="781" spans="2:16" ht="36" thickBot="1">
      <c r="B781" s="47" t="s">
        <v>584</v>
      </c>
      <c r="C781" s="66" t="s">
        <v>363</v>
      </c>
      <c r="D781" s="85"/>
      <c r="E781" s="61" t="s">
        <v>638</v>
      </c>
      <c r="F781" s="38"/>
      <c r="G781" s="5"/>
      <c r="H781" s="5"/>
      <c r="I781" s="5"/>
      <c r="J781" s="5"/>
      <c r="K781" s="5"/>
      <c r="L781" s="5"/>
      <c r="M781" s="6"/>
      <c r="N781" s="39" t="str">
        <f t="shared" si="13"/>
        <v/>
      </c>
      <c r="O781" s="20"/>
      <c r="P781" s="9" t="str">
        <f>IF(COUNTBLANK(F781:M781)&lt;&gt;8,1,IF(Table3[[#This Row],[Comments]]&lt;&gt;"",1,""))</f>
        <v/>
      </c>
    </row>
    <row r="782" spans="2:16" ht="36" thickBot="1">
      <c r="B782" s="47" t="s">
        <v>584</v>
      </c>
      <c r="C782" s="66" t="s">
        <v>350</v>
      </c>
      <c r="D782" s="85"/>
      <c r="E782" s="61" t="s">
        <v>172</v>
      </c>
      <c r="F782" s="38"/>
      <c r="G782" s="5"/>
      <c r="H782" s="5"/>
      <c r="I782" s="5"/>
      <c r="J782" s="5"/>
      <c r="K782" s="5"/>
      <c r="L782" s="5"/>
      <c r="M782" s="6"/>
      <c r="N782" s="39" t="str">
        <f t="shared" si="13"/>
        <v/>
      </c>
      <c r="O782" s="52"/>
      <c r="P782" s="9" t="str">
        <f>IF(COUNTBLANK(F782:M782)&lt;&gt;8,1,IF(Table3[[#This Row],[Comments]]&lt;&gt;"",1,""))</f>
        <v/>
      </c>
    </row>
    <row r="783" spans="2:16" ht="36" thickBot="1">
      <c r="B783" s="47" t="s">
        <v>584</v>
      </c>
      <c r="C783" s="66" t="s">
        <v>547</v>
      </c>
      <c r="D783" s="85"/>
      <c r="E783" s="61" t="s">
        <v>172</v>
      </c>
      <c r="F783" s="38"/>
      <c r="G783" s="5"/>
      <c r="H783" s="5"/>
      <c r="I783" s="5"/>
      <c r="J783" s="5"/>
      <c r="K783" s="5"/>
      <c r="L783" s="5"/>
      <c r="M783" s="6"/>
      <c r="N783" s="39" t="str">
        <f t="shared" si="13"/>
        <v/>
      </c>
      <c r="O783" s="20"/>
      <c r="P783" s="9" t="str">
        <f>IF(COUNTBLANK(F783:M783)&lt;&gt;8,1,IF(Table3[[#This Row],[Comments]]&lt;&gt;"",1,""))</f>
        <v/>
      </c>
    </row>
    <row r="784" spans="2:16" ht="36" thickBot="1">
      <c r="B784" s="47" t="s">
        <v>584</v>
      </c>
      <c r="C784" s="66" t="s">
        <v>547</v>
      </c>
      <c r="D784" s="85"/>
      <c r="E784" s="61" t="s">
        <v>638</v>
      </c>
      <c r="F784" s="38"/>
      <c r="G784" s="5"/>
      <c r="H784" s="5"/>
      <c r="I784" s="5"/>
      <c r="J784" s="5"/>
      <c r="K784" s="5"/>
      <c r="L784" s="5"/>
      <c r="M784" s="6"/>
      <c r="N784" s="39" t="str">
        <f t="shared" si="13"/>
        <v/>
      </c>
      <c r="O784" s="52"/>
      <c r="P784" s="9" t="str">
        <f>IF(COUNTBLANK(F784:M784)&lt;&gt;8,1,IF(Table3[[#This Row],[Comments]]&lt;&gt;"",1,""))</f>
        <v/>
      </c>
    </row>
    <row r="785" spans="2:16" ht="36" thickBot="1">
      <c r="B785" s="47" t="s">
        <v>584</v>
      </c>
      <c r="C785" s="66" t="s">
        <v>278</v>
      </c>
      <c r="D785" s="85"/>
      <c r="E785" s="63" t="s">
        <v>172</v>
      </c>
      <c r="F785" s="57"/>
      <c r="G785" s="5"/>
      <c r="H785" s="5"/>
      <c r="I785" s="5"/>
      <c r="J785" s="5"/>
      <c r="K785" s="5"/>
      <c r="L785" s="5"/>
      <c r="M785" s="59"/>
      <c r="N785" s="58" t="str">
        <f t="shared" si="13"/>
        <v/>
      </c>
      <c r="O785" s="52"/>
      <c r="P785" s="56" t="str">
        <f>IF(COUNTBLANK(F785:M785)&lt;&gt;8,1,IF(Table3[[#This Row],[Comments]]&lt;&gt;"",1,""))</f>
        <v/>
      </c>
    </row>
    <row r="786" spans="2:16" ht="36" thickBot="1">
      <c r="B786" s="47" t="s">
        <v>584</v>
      </c>
      <c r="C786" s="66" t="s">
        <v>278</v>
      </c>
      <c r="D786" s="85"/>
      <c r="E786" s="61" t="s">
        <v>638</v>
      </c>
      <c r="F786" s="38"/>
      <c r="G786" s="5"/>
      <c r="H786" s="5"/>
      <c r="I786" s="5"/>
      <c r="J786" s="5"/>
      <c r="K786" s="5"/>
      <c r="L786" s="5"/>
      <c r="M786" s="6"/>
      <c r="N786" s="39" t="str">
        <f t="shared" si="13"/>
        <v/>
      </c>
      <c r="O786" s="52"/>
      <c r="P786" s="9" t="str">
        <f>IF(COUNTBLANK(F786:M786)&lt;&gt;8,1,IF(Table3[[#This Row],[Comments]]&lt;&gt;"",1,""))</f>
        <v/>
      </c>
    </row>
    <row r="787" spans="2:16" ht="36" thickBot="1">
      <c r="B787" s="47" t="s">
        <v>584</v>
      </c>
      <c r="C787" s="66" t="s">
        <v>279</v>
      </c>
      <c r="D787" s="85"/>
      <c r="E787" s="61" t="s">
        <v>638</v>
      </c>
      <c r="F787" s="38"/>
      <c r="G787" s="5"/>
      <c r="H787" s="5"/>
      <c r="I787" s="5"/>
      <c r="J787" s="5"/>
      <c r="K787" s="5"/>
      <c r="L787" s="5"/>
      <c r="M787" s="6"/>
      <c r="N787" s="39" t="str">
        <f t="shared" si="13"/>
        <v/>
      </c>
      <c r="O787" s="52"/>
      <c r="P787" s="9" t="str">
        <f>IF(COUNTBLANK(F787:M787)&lt;&gt;8,1,IF(Table3[[#This Row],[Comments]]&lt;&gt;"",1,""))</f>
        <v/>
      </c>
    </row>
    <row r="788" spans="2:16" ht="36" thickBot="1">
      <c r="B788" s="47" t="s">
        <v>584</v>
      </c>
      <c r="C788" s="66" t="s">
        <v>280</v>
      </c>
      <c r="D788" s="85"/>
      <c r="E788" s="61" t="s">
        <v>638</v>
      </c>
      <c r="F788" s="38"/>
      <c r="G788" s="5"/>
      <c r="H788" s="5"/>
      <c r="I788" s="5"/>
      <c r="J788" s="5"/>
      <c r="K788" s="5"/>
      <c r="L788" s="5"/>
      <c r="M788" s="6"/>
      <c r="N788" s="39" t="str">
        <f t="shared" si="13"/>
        <v/>
      </c>
      <c r="O788" s="20"/>
      <c r="P788" s="9" t="str">
        <f>IF(COUNTBLANK(F788:M788)&lt;&gt;8,1,IF(Table3[[#This Row],[Comments]]&lt;&gt;"",1,""))</f>
        <v/>
      </c>
    </row>
    <row r="789" spans="2:16" ht="36" thickBot="1">
      <c r="B789" s="47" t="s">
        <v>584</v>
      </c>
      <c r="C789" s="66" t="s">
        <v>281</v>
      </c>
      <c r="D789" s="85"/>
      <c r="E789" s="61" t="s">
        <v>172</v>
      </c>
      <c r="F789" s="38"/>
      <c r="G789" s="5"/>
      <c r="H789" s="5"/>
      <c r="I789" s="5"/>
      <c r="J789" s="5"/>
      <c r="K789" s="5"/>
      <c r="L789" s="5"/>
      <c r="M789" s="6"/>
      <c r="N789" s="39" t="str">
        <f t="shared" si="13"/>
        <v/>
      </c>
      <c r="O789" s="52"/>
      <c r="P789" s="9" t="str">
        <f>IF(COUNTBLANK(F789:M789)&lt;&gt;8,1,IF(Table3[[#This Row],[Comments]]&lt;&gt;"",1,""))</f>
        <v/>
      </c>
    </row>
    <row r="790" spans="2:16" ht="36" thickBot="1">
      <c r="B790" s="47" t="s">
        <v>584</v>
      </c>
      <c r="C790" s="66" t="s">
        <v>281</v>
      </c>
      <c r="D790" s="85"/>
      <c r="E790" s="61" t="s">
        <v>638</v>
      </c>
      <c r="F790" s="38"/>
      <c r="G790" s="5"/>
      <c r="H790" s="5"/>
      <c r="I790" s="5"/>
      <c r="J790" s="5"/>
      <c r="K790" s="5"/>
      <c r="L790" s="5"/>
      <c r="M790" s="6"/>
      <c r="N790" s="39" t="str">
        <f t="shared" si="13"/>
        <v/>
      </c>
      <c r="O790" s="20"/>
      <c r="P790" s="9" t="str">
        <f>IF(COUNTBLANK(F790:M790)&lt;&gt;8,1,IF(Table3[[#This Row],[Comments]]&lt;&gt;"",1,""))</f>
        <v/>
      </c>
    </row>
    <row r="791" spans="2:16" ht="36" thickBot="1">
      <c r="B791" s="47" t="s">
        <v>584</v>
      </c>
      <c r="C791" s="66" t="s">
        <v>678</v>
      </c>
      <c r="D791" s="85"/>
      <c r="E791" s="61" t="s">
        <v>638</v>
      </c>
      <c r="F791" s="38"/>
      <c r="G791" s="5"/>
      <c r="H791" s="5"/>
      <c r="I791" s="5"/>
      <c r="J791" s="5"/>
      <c r="K791" s="5"/>
      <c r="L791" s="5"/>
      <c r="M791" s="6"/>
      <c r="N791" s="39" t="str">
        <f t="shared" si="13"/>
        <v/>
      </c>
      <c r="O791" s="52"/>
      <c r="P791" s="9" t="str">
        <f>IF(COUNTBLANK(F791:M791)&lt;&gt;8,1,IF(Table3[[#This Row],[Comments]]&lt;&gt;"",1,""))</f>
        <v/>
      </c>
    </row>
    <row r="792" spans="2:16" ht="36" thickBot="1">
      <c r="B792" s="47" t="s">
        <v>584</v>
      </c>
      <c r="C792" s="66" t="s">
        <v>653</v>
      </c>
      <c r="D792" s="85"/>
      <c r="E792" s="61" t="s">
        <v>172</v>
      </c>
      <c r="F792" s="38"/>
      <c r="G792" s="5"/>
      <c r="H792" s="5"/>
      <c r="I792" s="5"/>
      <c r="J792" s="5"/>
      <c r="K792" s="5"/>
      <c r="L792" s="5"/>
      <c r="M792" s="6"/>
      <c r="N792" s="39" t="str">
        <f t="shared" si="13"/>
        <v/>
      </c>
      <c r="O792" s="52"/>
      <c r="P792" s="9" t="str">
        <f>IF(COUNTBLANK(F792:M792)&lt;&gt;8,1,IF(Table3[[#This Row],[Comments]]&lt;&gt;"",1,""))</f>
        <v/>
      </c>
    </row>
    <row r="793" spans="2:16" ht="36" thickBot="1">
      <c r="B793" s="47" t="s">
        <v>584</v>
      </c>
      <c r="C793" s="66" t="s">
        <v>653</v>
      </c>
      <c r="D793" s="85"/>
      <c r="E793" s="61" t="s">
        <v>638</v>
      </c>
      <c r="F793" s="38"/>
      <c r="G793" s="5"/>
      <c r="H793" s="5"/>
      <c r="I793" s="5"/>
      <c r="J793" s="5"/>
      <c r="K793" s="5"/>
      <c r="L793" s="5"/>
      <c r="M793" s="6"/>
      <c r="N793" s="39" t="str">
        <f t="shared" si="13"/>
        <v/>
      </c>
      <c r="O793" s="52"/>
      <c r="P793" s="9" t="str">
        <f>IF(COUNTBLANK(F793:M793)&lt;&gt;8,1,IF(Table3[[#This Row],[Comments]]&lt;&gt;"",1,""))</f>
        <v/>
      </c>
    </row>
    <row r="794" spans="2:16" ht="36" thickBot="1">
      <c r="B794" s="47" t="s">
        <v>584</v>
      </c>
      <c r="C794" s="66" t="s">
        <v>654</v>
      </c>
      <c r="D794" s="85"/>
      <c r="E794" s="61" t="s">
        <v>172</v>
      </c>
      <c r="F794" s="38"/>
      <c r="G794" s="5"/>
      <c r="H794" s="5"/>
      <c r="I794" s="5"/>
      <c r="J794" s="5"/>
      <c r="K794" s="5"/>
      <c r="L794" s="5"/>
      <c r="M794" s="6"/>
      <c r="N794" s="39" t="str">
        <f t="shared" si="13"/>
        <v/>
      </c>
      <c r="O794" s="52"/>
      <c r="P794" s="9" t="str">
        <f>IF(COUNTBLANK(F794:M794)&lt;&gt;8,1,IF(Table3[[#This Row],[Comments]]&lt;&gt;"",1,""))</f>
        <v/>
      </c>
    </row>
    <row r="795" spans="2:16" ht="36" thickBot="1">
      <c r="B795" s="47" t="s">
        <v>584</v>
      </c>
      <c r="C795" s="66" t="s">
        <v>698</v>
      </c>
      <c r="D795" s="85"/>
      <c r="E795" s="61" t="s">
        <v>69</v>
      </c>
      <c r="F795" s="38"/>
      <c r="G795" s="5"/>
      <c r="H795" s="5"/>
      <c r="I795" s="5"/>
      <c r="J795" s="5"/>
      <c r="K795" s="5"/>
      <c r="L795" s="5"/>
      <c r="M795" s="6"/>
      <c r="N795" s="39" t="str">
        <f t="shared" si="13"/>
        <v/>
      </c>
      <c r="O795" s="52"/>
      <c r="P795" s="9" t="str">
        <f>IF(COUNTBLANK(F795:M795)&lt;&gt;8,1,IF(Table3[[#This Row],[Comments]]&lt;&gt;"",1,""))</f>
        <v/>
      </c>
    </row>
    <row r="796" spans="2:16" ht="36" thickBot="1">
      <c r="B796" s="47" t="s">
        <v>584</v>
      </c>
      <c r="C796" s="66" t="s">
        <v>389</v>
      </c>
      <c r="D796" s="85"/>
      <c r="E796" s="61" t="s">
        <v>69</v>
      </c>
      <c r="F796" s="38"/>
      <c r="G796" s="5"/>
      <c r="H796" s="5"/>
      <c r="I796" s="5"/>
      <c r="J796" s="5"/>
      <c r="K796" s="5"/>
      <c r="L796" s="5"/>
      <c r="M796" s="6"/>
      <c r="N796" s="39" t="str">
        <f t="shared" si="13"/>
        <v/>
      </c>
      <c r="O796" s="52"/>
      <c r="P796" s="9" t="str">
        <f>IF(COUNTBLANK(F796:M796)&lt;&gt;8,1,IF(Table3[[#This Row],[Comments]]&lt;&gt;"",1,""))</f>
        <v/>
      </c>
    </row>
    <row r="797" spans="2:16" ht="36" thickBot="1">
      <c r="B797" s="47" t="s">
        <v>584</v>
      </c>
      <c r="C797" s="66" t="s">
        <v>390</v>
      </c>
      <c r="D797" s="85"/>
      <c r="E797" s="61" t="s">
        <v>69</v>
      </c>
      <c r="F797" s="38"/>
      <c r="G797" s="5"/>
      <c r="H797" s="5"/>
      <c r="I797" s="5"/>
      <c r="J797" s="5"/>
      <c r="K797" s="5"/>
      <c r="L797" s="5"/>
      <c r="M797" s="6"/>
      <c r="N797" s="39" t="str">
        <f t="shared" si="13"/>
        <v/>
      </c>
      <c r="O797" s="52"/>
      <c r="P797" s="9" t="str">
        <f>IF(COUNTBLANK(F797:M797)&lt;&gt;8,1,IF(Table3[[#This Row],[Comments]]&lt;&gt;"",1,""))</f>
        <v/>
      </c>
    </row>
    <row r="798" spans="2:16" ht="36" thickBot="1">
      <c r="B798" s="47" t="s">
        <v>584</v>
      </c>
      <c r="C798" s="66" t="s">
        <v>391</v>
      </c>
      <c r="D798" s="85"/>
      <c r="E798" s="61" t="s">
        <v>69</v>
      </c>
      <c r="F798" s="38"/>
      <c r="G798" s="5"/>
      <c r="H798" s="5"/>
      <c r="I798" s="5"/>
      <c r="J798" s="5"/>
      <c r="K798" s="5"/>
      <c r="L798" s="5"/>
      <c r="M798" s="6"/>
      <c r="N798" s="39" t="str">
        <f t="shared" si="13"/>
        <v/>
      </c>
      <c r="O798" s="52"/>
      <c r="P798" s="9" t="str">
        <f>IF(COUNTBLANK(F798:M798)&lt;&gt;8,1,IF(Table3[[#This Row],[Comments]]&lt;&gt;"",1,""))</f>
        <v/>
      </c>
    </row>
    <row r="799" spans="2:16" ht="36" thickBot="1">
      <c r="B799" s="47" t="s">
        <v>584</v>
      </c>
      <c r="C799" s="66" t="s">
        <v>548</v>
      </c>
      <c r="D799" s="85"/>
      <c r="E799" s="61" t="s">
        <v>69</v>
      </c>
      <c r="F799" s="38"/>
      <c r="G799" s="5"/>
      <c r="H799" s="5"/>
      <c r="I799" s="5"/>
      <c r="J799" s="5"/>
      <c r="K799" s="5"/>
      <c r="L799" s="5"/>
      <c r="M799" s="6"/>
      <c r="N799" s="39" t="str">
        <f t="shared" si="13"/>
        <v/>
      </c>
      <c r="O799" s="52"/>
      <c r="P799" s="9" t="str">
        <f>IF(COUNTBLANK(F799:M799)&lt;&gt;8,1,IF(Table3[[#This Row],[Comments]]&lt;&gt;"",1,""))</f>
        <v/>
      </c>
    </row>
    <row r="800" spans="2:16" ht="36" thickBot="1">
      <c r="B800" s="47" t="s">
        <v>584</v>
      </c>
      <c r="C800" s="66" t="s">
        <v>473</v>
      </c>
      <c r="D800" s="85"/>
      <c r="E800" s="61" t="s">
        <v>69</v>
      </c>
      <c r="F800" s="38"/>
      <c r="G800" s="5"/>
      <c r="H800" s="5"/>
      <c r="I800" s="5"/>
      <c r="J800" s="5"/>
      <c r="K800" s="5"/>
      <c r="L800" s="5"/>
      <c r="M800" s="6"/>
      <c r="N800" s="39" t="str">
        <f t="shared" si="13"/>
        <v/>
      </c>
      <c r="O800" s="52"/>
      <c r="P800" s="9" t="str">
        <f>IF(COUNTBLANK(F800:M800)&lt;&gt;8,1,IF(Table3[[#This Row],[Comments]]&lt;&gt;"",1,""))</f>
        <v/>
      </c>
    </row>
    <row r="801" spans="2:16" ht="36" thickBot="1">
      <c r="B801" s="47" t="s">
        <v>584</v>
      </c>
      <c r="C801" s="66" t="s">
        <v>549</v>
      </c>
      <c r="D801" s="85"/>
      <c r="E801" s="61" t="s">
        <v>69</v>
      </c>
      <c r="F801" s="38"/>
      <c r="G801" s="5"/>
      <c r="H801" s="5"/>
      <c r="I801" s="5"/>
      <c r="J801" s="5"/>
      <c r="K801" s="5"/>
      <c r="L801" s="5"/>
      <c r="M801" s="6"/>
      <c r="N801" s="39" t="str">
        <f t="shared" si="13"/>
        <v/>
      </c>
      <c r="O801" s="52"/>
      <c r="P801" s="9" t="str">
        <f>IF(COUNTBLANK(F801:M801)&lt;&gt;8,1,IF(Table3[[#This Row],[Comments]]&lt;&gt;"",1,""))</f>
        <v/>
      </c>
    </row>
    <row r="802" spans="2:16" ht="36" thickBot="1">
      <c r="B802" s="47" t="s">
        <v>584</v>
      </c>
      <c r="C802" s="66" t="s">
        <v>550</v>
      </c>
      <c r="D802" s="85"/>
      <c r="E802" s="61" t="s">
        <v>69</v>
      </c>
      <c r="F802" s="38"/>
      <c r="G802" s="5"/>
      <c r="H802" s="5"/>
      <c r="I802" s="5"/>
      <c r="J802" s="5"/>
      <c r="K802" s="5"/>
      <c r="L802" s="5"/>
      <c r="M802" s="6"/>
      <c r="N802" s="39" t="str">
        <f t="shared" si="13"/>
        <v/>
      </c>
      <c r="O802" s="52"/>
      <c r="P802" s="9" t="str">
        <f>IF(COUNTBLANK(F802:M802)&lt;&gt;8,1,IF(Table3[[#This Row],[Comments]]&lt;&gt;"",1,""))</f>
        <v/>
      </c>
    </row>
    <row r="803" spans="2:16" ht="36" thickBot="1">
      <c r="B803" s="47" t="s">
        <v>584</v>
      </c>
      <c r="C803" s="66" t="s">
        <v>655</v>
      </c>
      <c r="D803" s="85"/>
      <c r="E803" s="61" t="s">
        <v>172</v>
      </c>
      <c r="F803" s="38"/>
      <c r="G803" s="5"/>
      <c r="H803" s="5"/>
      <c r="I803" s="5"/>
      <c r="J803" s="5"/>
      <c r="K803" s="5"/>
      <c r="L803" s="5"/>
      <c r="M803" s="6"/>
      <c r="N803" s="39" t="str">
        <f t="shared" si="13"/>
        <v/>
      </c>
      <c r="O803" s="52"/>
      <c r="P803" s="9" t="str">
        <f>IF(COUNTBLANK(F803:M803)&lt;&gt;8,1,IF(Table3[[#This Row],[Comments]]&lt;&gt;"",1,""))</f>
        <v/>
      </c>
    </row>
    <row r="804" spans="2:16" ht="36" thickBot="1">
      <c r="B804" s="47" t="s">
        <v>584</v>
      </c>
      <c r="C804" s="66" t="s">
        <v>655</v>
      </c>
      <c r="D804" s="85"/>
      <c r="E804" s="61" t="s">
        <v>638</v>
      </c>
      <c r="F804" s="38"/>
      <c r="G804" s="5"/>
      <c r="H804" s="5"/>
      <c r="I804" s="5"/>
      <c r="J804" s="5"/>
      <c r="K804" s="5"/>
      <c r="L804" s="5"/>
      <c r="M804" s="6"/>
      <c r="N804" s="39" t="str">
        <f t="shared" si="13"/>
        <v/>
      </c>
      <c r="O804" s="52"/>
      <c r="P804" s="9" t="str">
        <f>IF(COUNTBLANK(F804:M804)&lt;&gt;8,1,IF(Table3[[#This Row],[Comments]]&lt;&gt;"",1,""))</f>
        <v/>
      </c>
    </row>
    <row r="805" spans="2:16" ht="36" thickBot="1">
      <c r="B805" s="47" t="s">
        <v>584</v>
      </c>
      <c r="C805" s="66" t="s">
        <v>551</v>
      </c>
      <c r="D805" s="85"/>
      <c r="E805" s="61" t="s">
        <v>172</v>
      </c>
      <c r="F805" s="38"/>
      <c r="G805" s="5"/>
      <c r="H805" s="5"/>
      <c r="I805" s="5"/>
      <c r="J805" s="5"/>
      <c r="K805" s="5"/>
      <c r="L805" s="5"/>
      <c r="M805" s="6"/>
      <c r="N805" s="39" t="str">
        <f t="shared" si="13"/>
        <v/>
      </c>
      <c r="O805" s="20"/>
      <c r="P805" s="9" t="str">
        <f>IF(COUNTBLANK(F805:M805)&lt;&gt;8,1,IF(Table3[[#This Row],[Comments]]&lt;&gt;"",1,""))</f>
        <v/>
      </c>
    </row>
    <row r="806" spans="2:16" ht="36" thickBot="1">
      <c r="B806" s="47" t="s">
        <v>584</v>
      </c>
      <c r="C806" s="66" t="s">
        <v>551</v>
      </c>
      <c r="D806" s="85"/>
      <c r="E806" s="61" t="s">
        <v>638</v>
      </c>
      <c r="F806" s="38"/>
      <c r="G806" s="5"/>
      <c r="H806" s="5"/>
      <c r="I806" s="5"/>
      <c r="J806" s="5"/>
      <c r="K806" s="5"/>
      <c r="L806" s="5"/>
      <c r="M806" s="6"/>
      <c r="N806" s="39" t="str">
        <f t="shared" si="13"/>
        <v/>
      </c>
      <c r="O806" s="52"/>
      <c r="P806" s="9" t="str">
        <f>IF(COUNTBLANK(F806:M806)&lt;&gt;8,1,IF(Table3[[#This Row],[Comments]]&lt;&gt;"",1,""))</f>
        <v/>
      </c>
    </row>
    <row r="807" spans="2:16" ht="36" thickBot="1">
      <c r="B807" s="47" t="s">
        <v>584</v>
      </c>
      <c r="C807" s="66" t="s">
        <v>282</v>
      </c>
      <c r="D807" s="85"/>
      <c r="E807" s="61" t="s">
        <v>638</v>
      </c>
      <c r="F807" s="38"/>
      <c r="G807" s="5"/>
      <c r="H807" s="5"/>
      <c r="I807" s="5"/>
      <c r="J807" s="5"/>
      <c r="K807" s="5"/>
      <c r="L807" s="5"/>
      <c r="M807" s="6"/>
      <c r="N807" s="39" t="str">
        <f t="shared" si="13"/>
        <v/>
      </c>
      <c r="O807" s="52"/>
      <c r="P807" s="9" t="str">
        <f>IF(COUNTBLANK(F807:M807)&lt;&gt;8,1,IF(Table3[[#This Row],[Comments]]&lt;&gt;"",1,""))</f>
        <v/>
      </c>
    </row>
    <row r="808" spans="2:16" ht="36" thickBot="1">
      <c r="B808" s="47" t="s">
        <v>584</v>
      </c>
      <c r="C808" s="66" t="s">
        <v>552</v>
      </c>
      <c r="D808" s="85"/>
      <c r="E808" s="61" t="s">
        <v>172</v>
      </c>
      <c r="F808" s="38"/>
      <c r="G808" s="5"/>
      <c r="H808" s="5"/>
      <c r="I808" s="5"/>
      <c r="J808" s="5"/>
      <c r="K808" s="5"/>
      <c r="L808" s="5"/>
      <c r="M808" s="6"/>
      <c r="N808" s="39" t="str">
        <f t="shared" si="13"/>
        <v/>
      </c>
      <c r="O808" s="52"/>
      <c r="P808" s="9" t="str">
        <f>IF(COUNTBLANK(F808:M808)&lt;&gt;8,1,IF(Table3[[#This Row],[Comments]]&lt;&gt;"",1,""))</f>
        <v/>
      </c>
    </row>
    <row r="809" spans="2:16" ht="36" thickBot="1">
      <c r="B809" s="47" t="s">
        <v>584</v>
      </c>
      <c r="C809" s="66" t="s">
        <v>552</v>
      </c>
      <c r="D809" s="85"/>
      <c r="E809" s="61" t="s">
        <v>638</v>
      </c>
      <c r="F809" s="38"/>
      <c r="G809" s="5"/>
      <c r="H809" s="5"/>
      <c r="I809" s="5"/>
      <c r="J809" s="5"/>
      <c r="K809" s="5"/>
      <c r="L809" s="5"/>
      <c r="M809" s="6"/>
      <c r="N809" s="39" t="str">
        <f t="shared" si="13"/>
        <v/>
      </c>
      <c r="O809" s="52"/>
      <c r="P809" s="9" t="str">
        <f>IF(COUNTBLANK(F809:M809)&lt;&gt;8,1,IF(Table3[[#This Row],[Comments]]&lt;&gt;"",1,""))</f>
        <v/>
      </c>
    </row>
    <row r="810" spans="2:16" ht="36" thickBot="1">
      <c r="B810" s="47" t="s">
        <v>584</v>
      </c>
      <c r="C810" s="66" t="s">
        <v>553</v>
      </c>
      <c r="D810" s="85"/>
      <c r="E810" s="61" t="s">
        <v>172</v>
      </c>
      <c r="F810" s="38"/>
      <c r="G810" s="5"/>
      <c r="H810" s="5"/>
      <c r="I810" s="5"/>
      <c r="J810" s="5"/>
      <c r="K810" s="5"/>
      <c r="L810" s="5"/>
      <c r="M810" s="6"/>
      <c r="N810" s="39" t="str">
        <f t="shared" si="13"/>
        <v/>
      </c>
      <c r="O810" s="20"/>
      <c r="P810" s="9" t="str">
        <f>IF(COUNTBLANK(F810:M810)&lt;&gt;8,1,IF(Table3[[#This Row],[Comments]]&lt;&gt;"",1,""))</f>
        <v/>
      </c>
    </row>
    <row r="811" spans="2:16" ht="36" thickBot="1">
      <c r="B811" s="47" t="s">
        <v>584</v>
      </c>
      <c r="C811" s="66" t="s">
        <v>553</v>
      </c>
      <c r="D811" s="85"/>
      <c r="E811" s="61" t="s">
        <v>638</v>
      </c>
      <c r="F811" s="38"/>
      <c r="G811" s="5"/>
      <c r="H811" s="5"/>
      <c r="I811" s="5"/>
      <c r="J811" s="5"/>
      <c r="K811" s="5"/>
      <c r="L811" s="5"/>
      <c r="M811" s="6"/>
      <c r="N811" s="39" t="str">
        <f t="shared" si="13"/>
        <v/>
      </c>
      <c r="O811" s="52"/>
      <c r="P811" s="9" t="str">
        <f>IF(COUNTBLANK(F811:M811)&lt;&gt;8,1,IF(Table3[[#This Row],[Comments]]&lt;&gt;"",1,""))</f>
        <v/>
      </c>
    </row>
    <row r="812" spans="2:16" ht="36" thickBot="1">
      <c r="B812" s="47" t="s">
        <v>584</v>
      </c>
      <c r="C812" s="66" t="s">
        <v>554</v>
      </c>
      <c r="D812" s="85"/>
      <c r="E812" s="61" t="s">
        <v>172</v>
      </c>
      <c r="F812" s="38"/>
      <c r="G812" s="5"/>
      <c r="H812" s="5"/>
      <c r="I812" s="5"/>
      <c r="J812" s="5"/>
      <c r="K812" s="5"/>
      <c r="L812" s="5"/>
      <c r="M812" s="6"/>
      <c r="N812" s="39" t="str">
        <f t="shared" si="13"/>
        <v/>
      </c>
      <c r="O812" s="52"/>
      <c r="P812" s="9" t="str">
        <f>IF(COUNTBLANK(F812:M812)&lt;&gt;8,1,IF(Table3[[#This Row],[Comments]]&lt;&gt;"",1,""))</f>
        <v/>
      </c>
    </row>
    <row r="813" spans="2:16" ht="36" thickBot="1">
      <c r="B813" s="47" t="s">
        <v>584</v>
      </c>
      <c r="C813" s="66" t="s">
        <v>554</v>
      </c>
      <c r="D813" s="85"/>
      <c r="E813" s="61" t="s">
        <v>638</v>
      </c>
      <c r="F813" s="38"/>
      <c r="G813" s="5"/>
      <c r="H813" s="5"/>
      <c r="I813" s="5"/>
      <c r="J813" s="5"/>
      <c r="K813" s="5"/>
      <c r="L813" s="5"/>
      <c r="M813" s="6"/>
      <c r="N813" s="39" t="str">
        <f t="shared" si="13"/>
        <v/>
      </c>
      <c r="O813" s="52"/>
      <c r="P813" s="9" t="str">
        <f>IF(COUNTBLANK(F813:M813)&lt;&gt;8,1,IF(Table3[[#This Row],[Comments]]&lt;&gt;"",1,""))</f>
        <v/>
      </c>
    </row>
    <row r="814" spans="2:16" ht="36" thickBot="1">
      <c r="B814" s="47" t="s">
        <v>584</v>
      </c>
      <c r="C814" s="66" t="s">
        <v>283</v>
      </c>
      <c r="D814" s="85"/>
      <c r="E814" s="61" t="s">
        <v>172</v>
      </c>
      <c r="F814" s="38"/>
      <c r="G814" s="5"/>
      <c r="H814" s="5"/>
      <c r="I814" s="5"/>
      <c r="J814" s="5"/>
      <c r="K814" s="5"/>
      <c r="L814" s="5"/>
      <c r="M814" s="6"/>
      <c r="N814" s="39" t="str">
        <f t="shared" si="13"/>
        <v/>
      </c>
      <c r="O814" s="52"/>
      <c r="P814" s="9" t="str">
        <f>IF(COUNTBLANK(F814:M814)&lt;&gt;8,1,IF(Table3[[#This Row],[Comments]]&lt;&gt;"",1,""))</f>
        <v/>
      </c>
    </row>
    <row r="815" spans="2:16" ht="36" thickBot="1">
      <c r="B815" s="47" t="s">
        <v>584</v>
      </c>
      <c r="C815" s="66" t="s">
        <v>283</v>
      </c>
      <c r="D815" s="85"/>
      <c r="E815" s="61" t="s">
        <v>638</v>
      </c>
      <c r="F815" s="38"/>
      <c r="G815" s="5"/>
      <c r="H815" s="5"/>
      <c r="I815" s="5"/>
      <c r="J815" s="5"/>
      <c r="K815" s="5"/>
      <c r="L815" s="5"/>
      <c r="M815" s="6"/>
      <c r="N815" s="39" t="str">
        <f t="shared" si="13"/>
        <v/>
      </c>
      <c r="O815" s="52"/>
      <c r="P815" s="9" t="str">
        <f>IF(COUNTBLANK(F815:M815)&lt;&gt;8,1,IF(Table3[[#This Row],[Comments]]&lt;&gt;"",1,""))</f>
        <v/>
      </c>
    </row>
    <row r="816" spans="2:16" ht="36" thickBot="1">
      <c r="B816" s="47" t="s">
        <v>584</v>
      </c>
      <c r="C816" s="66" t="s">
        <v>284</v>
      </c>
      <c r="D816" s="85"/>
      <c r="E816" s="61" t="s">
        <v>172</v>
      </c>
      <c r="F816" s="38"/>
      <c r="G816" s="5"/>
      <c r="H816" s="5"/>
      <c r="I816" s="5"/>
      <c r="J816" s="5"/>
      <c r="K816" s="5"/>
      <c r="L816" s="5"/>
      <c r="M816" s="6"/>
      <c r="N816" s="39" t="str">
        <f t="shared" si="13"/>
        <v/>
      </c>
      <c r="O816" s="20"/>
      <c r="P816" s="9" t="str">
        <f>IF(COUNTBLANK(F816:M816)&lt;&gt;8,1,IF(Table3[[#This Row],[Comments]]&lt;&gt;"",1,""))</f>
        <v/>
      </c>
    </row>
    <row r="817" spans="2:16" ht="36" thickBot="1">
      <c r="B817" s="47" t="s">
        <v>584</v>
      </c>
      <c r="C817" s="66" t="s">
        <v>284</v>
      </c>
      <c r="D817" s="85"/>
      <c r="E817" s="61" t="s">
        <v>638</v>
      </c>
      <c r="F817" s="38"/>
      <c r="G817" s="5"/>
      <c r="H817" s="5"/>
      <c r="I817" s="5"/>
      <c r="J817" s="5"/>
      <c r="K817" s="5"/>
      <c r="L817" s="5"/>
      <c r="M817" s="6"/>
      <c r="N817" s="39" t="str">
        <f t="shared" si="13"/>
        <v/>
      </c>
      <c r="O817" s="52"/>
      <c r="P817" s="9" t="str">
        <f>IF(COUNTBLANK(F817:M817)&lt;&gt;8,1,IF(Table3[[#This Row],[Comments]]&lt;&gt;"",1,""))</f>
        <v/>
      </c>
    </row>
    <row r="818" spans="2:16" ht="36" thickBot="1">
      <c r="B818" s="47" t="s">
        <v>584</v>
      </c>
      <c r="C818" s="66" t="s">
        <v>285</v>
      </c>
      <c r="D818" s="85"/>
      <c r="E818" s="61" t="s">
        <v>172</v>
      </c>
      <c r="F818" s="38"/>
      <c r="G818" s="5"/>
      <c r="H818" s="5"/>
      <c r="I818" s="5"/>
      <c r="J818" s="5"/>
      <c r="K818" s="5"/>
      <c r="L818" s="5"/>
      <c r="M818" s="6"/>
      <c r="N818" s="39" t="str">
        <f t="shared" si="13"/>
        <v/>
      </c>
      <c r="O818" s="52"/>
      <c r="P818" s="9" t="str">
        <f>IF(COUNTBLANK(F818:M818)&lt;&gt;8,1,IF(Table3[[#This Row],[Comments]]&lt;&gt;"",1,""))</f>
        <v/>
      </c>
    </row>
    <row r="819" spans="2:16" ht="36" thickBot="1">
      <c r="B819" s="47" t="s">
        <v>584</v>
      </c>
      <c r="C819" s="66" t="s">
        <v>285</v>
      </c>
      <c r="D819" s="85"/>
      <c r="E819" s="61" t="s">
        <v>638</v>
      </c>
      <c r="F819" s="38"/>
      <c r="G819" s="5"/>
      <c r="H819" s="5"/>
      <c r="I819" s="5"/>
      <c r="J819" s="5"/>
      <c r="K819" s="5"/>
      <c r="L819" s="5"/>
      <c r="M819" s="6"/>
      <c r="N819" s="39" t="str">
        <f t="shared" si="13"/>
        <v/>
      </c>
      <c r="O819" s="52"/>
      <c r="P819" s="9" t="str">
        <f>IF(COUNTBLANK(F819:M819)&lt;&gt;8,1,IF(Table3[[#This Row],[Comments]]&lt;&gt;"",1,""))</f>
        <v/>
      </c>
    </row>
    <row r="820" spans="2:16" ht="36" thickBot="1">
      <c r="B820" s="47" t="s">
        <v>584</v>
      </c>
      <c r="C820" s="66" t="s">
        <v>286</v>
      </c>
      <c r="D820" s="85"/>
      <c r="E820" s="61" t="s">
        <v>172</v>
      </c>
      <c r="F820" s="38"/>
      <c r="G820" s="5"/>
      <c r="H820" s="5"/>
      <c r="I820" s="5"/>
      <c r="J820" s="5"/>
      <c r="K820" s="5"/>
      <c r="L820" s="5"/>
      <c r="M820" s="6"/>
      <c r="N820" s="39" t="str">
        <f t="shared" si="13"/>
        <v/>
      </c>
      <c r="O820" s="52"/>
      <c r="P820" s="9" t="str">
        <f>IF(COUNTBLANK(F820:M820)&lt;&gt;8,1,IF(Table3[[#This Row],[Comments]]&lt;&gt;"",1,""))</f>
        <v/>
      </c>
    </row>
    <row r="821" spans="2:16" ht="36" thickBot="1">
      <c r="B821" s="47" t="s">
        <v>584</v>
      </c>
      <c r="C821" s="67" t="s">
        <v>286</v>
      </c>
      <c r="D821" s="85"/>
      <c r="E821" s="61" t="s">
        <v>638</v>
      </c>
      <c r="F821" s="38"/>
      <c r="G821" s="5"/>
      <c r="H821" s="5"/>
      <c r="I821" s="5"/>
      <c r="J821" s="5"/>
      <c r="K821" s="5"/>
      <c r="L821" s="5"/>
      <c r="M821" s="6"/>
      <c r="N821" s="39" t="str">
        <f t="shared" si="13"/>
        <v/>
      </c>
      <c r="O821" s="52"/>
      <c r="P821" s="9" t="str">
        <f>IF(COUNTBLANK(F821:M821)&lt;&gt;8,1,IF(Table3[[#This Row],[Comments]]&lt;&gt;"",1,""))</f>
        <v/>
      </c>
    </row>
    <row r="822" spans="2:16" ht="36" thickBot="1">
      <c r="B822" s="47" t="s">
        <v>584</v>
      </c>
      <c r="C822" s="66" t="s">
        <v>287</v>
      </c>
      <c r="D822" s="85"/>
      <c r="E822" s="61" t="s">
        <v>172</v>
      </c>
      <c r="F822" s="38"/>
      <c r="G822" s="5"/>
      <c r="H822" s="5"/>
      <c r="I822" s="5"/>
      <c r="J822" s="5"/>
      <c r="K822" s="5"/>
      <c r="L822" s="5"/>
      <c r="M822" s="6"/>
      <c r="N822" s="39" t="str">
        <f t="shared" si="13"/>
        <v/>
      </c>
      <c r="O822" s="20"/>
      <c r="P822" s="9" t="str">
        <f>IF(COUNTBLANK(F822:M822)&lt;&gt;8,1,IF(Table3[[#This Row],[Comments]]&lt;&gt;"",1,""))</f>
        <v/>
      </c>
    </row>
    <row r="823" spans="2:16" ht="36" thickBot="1">
      <c r="B823" s="47" t="s">
        <v>584</v>
      </c>
      <c r="C823" s="67" t="s">
        <v>287</v>
      </c>
      <c r="D823" s="85"/>
      <c r="E823" s="61" t="s">
        <v>638</v>
      </c>
      <c r="F823" s="38"/>
      <c r="G823" s="5"/>
      <c r="H823" s="5"/>
      <c r="I823" s="5"/>
      <c r="J823" s="5"/>
      <c r="K823" s="5"/>
      <c r="L823" s="5"/>
      <c r="M823" s="6"/>
      <c r="N823" s="39" t="str">
        <f t="shared" si="13"/>
        <v/>
      </c>
      <c r="O823" s="52"/>
      <c r="P823" s="9" t="str">
        <f>IF(COUNTBLANK(F823:M823)&lt;&gt;8,1,IF(Table3[[#This Row],[Comments]]&lt;&gt;"",1,""))</f>
        <v/>
      </c>
    </row>
    <row r="824" spans="2:16" ht="36" thickBot="1">
      <c r="B824" s="47" t="s">
        <v>584</v>
      </c>
      <c r="C824" s="66" t="s">
        <v>656</v>
      </c>
      <c r="D824" s="85"/>
      <c r="E824" s="61" t="s">
        <v>172</v>
      </c>
      <c r="F824" s="38"/>
      <c r="G824" s="5"/>
      <c r="H824" s="5"/>
      <c r="I824" s="5"/>
      <c r="J824" s="5"/>
      <c r="K824" s="5"/>
      <c r="L824" s="5"/>
      <c r="M824" s="6"/>
      <c r="N824" s="39" t="str">
        <f t="shared" si="13"/>
        <v/>
      </c>
      <c r="O824" s="52"/>
      <c r="P824" s="9" t="str">
        <f>IF(COUNTBLANK(F824:M824)&lt;&gt;8,1,IF(Table3[[#This Row],[Comments]]&lt;&gt;"",1,""))</f>
        <v/>
      </c>
    </row>
    <row r="825" spans="2:16" ht="36" thickBot="1">
      <c r="B825" s="47" t="s">
        <v>584</v>
      </c>
      <c r="C825" s="66" t="s">
        <v>288</v>
      </c>
      <c r="D825" s="85"/>
      <c r="E825" s="61" t="s">
        <v>172</v>
      </c>
      <c r="F825" s="38"/>
      <c r="G825" s="5"/>
      <c r="H825" s="5"/>
      <c r="I825" s="5"/>
      <c r="J825" s="5"/>
      <c r="K825" s="5"/>
      <c r="L825" s="5"/>
      <c r="M825" s="6"/>
      <c r="N825" s="39" t="str">
        <f t="shared" si="13"/>
        <v/>
      </c>
      <c r="O825" s="52"/>
      <c r="P825" s="9" t="str">
        <f>IF(COUNTBLANK(F825:M825)&lt;&gt;8,1,IF(Table3[[#This Row],[Comments]]&lt;&gt;"",1,""))</f>
        <v/>
      </c>
    </row>
    <row r="826" spans="2:16" ht="36" thickBot="1">
      <c r="B826" s="47" t="s">
        <v>584</v>
      </c>
      <c r="C826" s="67" t="s">
        <v>288</v>
      </c>
      <c r="D826" s="85"/>
      <c r="E826" s="61" t="s">
        <v>638</v>
      </c>
      <c r="F826" s="38"/>
      <c r="G826" s="5"/>
      <c r="H826" s="5"/>
      <c r="I826" s="5"/>
      <c r="J826" s="5"/>
      <c r="K826" s="5"/>
      <c r="L826" s="5"/>
      <c r="M826" s="6"/>
      <c r="N826" s="39" t="str">
        <f t="shared" si="13"/>
        <v/>
      </c>
      <c r="O826" s="52"/>
      <c r="P826" s="9" t="str">
        <f>IF(COUNTBLANK(F826:M826)&lt;&gt;8,1,IF(Table3[[#This Row],[Comments]]&lt;&gt;"",1,""))</f>
        <v/>
      </c>
    </row>
    <row r="827" spans="2:16" ht="36" thickBot="1">
      <c r="B827" s="47" t="s">
        <v>584</v>
      </c>
      <c r="C827" s="66" t="s">
        <v>555</v>
      </c>
      <c r="D827" s="85"/>
      <c r="E827" s="61" t="s">
        <v>638</v>
      </c>
      <c r="F827" s="38"/>
      <c r="G827" s="5"/>
      <c r="H827" s="5"/>
      <c r="I827" s="5"/>
      <c r="J827" s="5"/>
      <c r="K827" s="5"/>
      <c r="L827" s="5"/>
      <c r="M827" s="6"/>
      <c r="N827" s="39" t="str">
        <f t="shared" si="13"/>
        <v/>
      </c>
      <c r="O827" s="52"/>
      <c r="P827" s="9" t="str">
        <f>IF(COUNTBLANK(F827:M827)&lt;&gt;8,1,IF(Table3[[#This Row],[Comments]]&lt;&gt;"",1,""))</f>
        <v/>
      </c>
    </row>
    <row r="828" spans="2:16" ht="36" thickBot="1">
      <c r="B828" s="47" t="s">
        <v>584</v>
      </c>
      <c r="C828" s="66" t="s">
        <v>383</v>
      </c>
      <c r="D828" s="85"/>
      <c r="E828" s="61" t="s">
        <v>638</v>
      </c>
      <c r="F828" s="38"/>
      <c r="G828" s="5"/>
      <c r="H828" s="5"/>
      <c r="I828" s="5"/>
      <c r="J828" s="5"/>
      <c r="K828" s="5"/>
      <c r="L828" s="5"/>
      <c r="M828" s="6"/>
      <c r="N828" s="39" t="str">
        <f t="shared" si="13"/>
        <v/>
      </c>
      <c r="O828" s="52"/>
      <c r="P828" s="9" t="str">
        <f>IF(COUNTBLANK(F828:M828)&lt;&gt;8,1,IF(Table3[[#This Row],[Comments]]&lt;&gt;"",1,""))</f>
        <v/>
      </c>
    </row>
    <row r="829" spans="2:16" ht="36" thickBot="1">
      <c r="B829" s="47" t="s">
        <v>584</v>
      </c>
      <c r="C829" s="66" t="s">
        <v>384</v>
      </c>
      <c r="D829" s="85"/>
      <c r="E829" s="61" t="s">
        <v>638</v>
      </c>
      <c r="F829" s="38"/>
      <c r="G829" s="5"/>
      <c r="H829" s="5"/>
      <c r="I829" s="5"/>
      <c r="J829" s="5"/>
      <c r="K829" s="5"/>
      <c r="L829" s="5"/>
      <c r="M829" s="6"/>
      <c r="N829" s="39" t="str">
        <f t="shared" si="13"/>
        <v/>
      </c>
      <c r="O829" s="52"/>
      <c r="P829" s="9" t="str">
        <f>IF(COUNTBLANK(F829:M829)&lt;&gt;8,1,IF(Table3[[#This Row],[Comments]]&lt;&gt;"",1,""))</f>
        <v/>
      </c>
    </row>
    <row r="830" spans="2:16" ht="36" thickBot="1">
      <c r="B830" s="47" t="s">
        <v>584</v>
      </c>
      <c r="C830" s="66" t="s">
        <v>556</v>
      </c>
      <c r="D830" s="85"/>
      <c r="E830" s="61" t="s">
        <v>638</v>
      </c>
      <c r="F830" s="38"/>
      <c r="G830" s="5"/>
      <c r="H830" s="5"/>
      <c r="I830" s="5"/>
      <c r="J830" s="5"/>
      <c r="K830" s="5"/>
      <c r="L830" s="5"/>
      <c r="M830" s="6"/>
      <c r="N830" s="39" t="str">
        <f t="shared" si="13"/>
        <v/>
      </c>
      <c r="O830" s="52"/>
      <c r="P830" s="9" t="str">
        <f>IF(COUNTBLANK(F830:M830)&lt;&gt;8,1,IF(Table3[[#This Row],[Comments]]&lt;&gt;"",1,""))</f>
        <v/>
      </c>
    </row>
    <row r="831" spans="2:16" ht="36" thickBot="1">
      <c r="B831" s="47" t="s">
        <v>584</v>
      </c>
      <c r="C831" s="66" t="s">
        <v>385</v>
      </c>
      <c r="D831" s="85"/>
      <c r="E831" s="61" t="s">
        <v>638</v>
      </c>
      <c r="F831" s="38"/>
      <c r="G831" s="5"/>
      <c r="H831" s="5"/>
      <c r="I831" s="5"/>
      <c r="J831" s="5"/>
      <c r="K831" s="5"/>
      <c r="L831" s="5"/>
      <c r="M831" s="6"/>
      <c r="N831" s="39" t="str">
        <f t="shared" si="13"/>
        <v/>
      </c>
      <c r="O831" s="20"/>
      <c r="P831" s="9" t="str">
        <f>IF(COUNTBLANK(F831:M831)&lt;&gt;8,1,IF(Table3[[#This Row],[Comments]]&lt;&gt;"",1,""))</f>
        <v/>
      </c>
    </row>
    <row r="832" spans="2:16" ht="36" thickBot="1">
      <c r="B832" s="47" t="s">
        <v>584</v>
      </c>
      <c r="C832" s="66" t="s">
        <v>386</v>
      </c>
      <c r="D832" s="85"/>
      <c r="E832" s="61" t="s">
        <v>638</v>
      </c>
      <c r="F832" s="38"/>
      <c r="G832" s="5"/>
      <c r="H832" s="5"/>
      <c r="I832" s="5"/>
      <c r="J832" s="5"/>
      <c r="K832" s="5"/>
      <c r="L832" s="5"/>
      <c r="M832" s="6"/>
      <c r="N832" s="39" t="str">
        <f t="shared" si="13"/>
        <v/>
      </c>
      <c r="O832" s="20"/>
      <c r="P832" s="9" t="str">
        <f>IF(COUNTBLANK(F832:M832)&lt;&gt;8,1,IF(Table3[[#This Row],[Comments]]&lt;&gt;"",1,""))</f>
        <v/>
      </c>
    </row>
    <row r="833" spans="2:16" ht="36" thickBot="1">
      <c r="B833" s="47" t="s">
        <v>584</v>
      </c>
      <c r="C833" s="66" t="s">
        <v>557</v>
      </c>
      <c r="D833" s="85"/>
      <c r="E833" s="61" t="s">
        <v>638</v>
      </c>
      <c r="F833" s="38"/>
      <c r="G833" s="5"/>
      <c r="H833" s="5"/>
      <c r="I833" s="5"/>
      <c r="J833" s="5"/>
      <c r="K833" s="5"/>
      <c r="L833" s="5"/>
      <c r="M833" s="6"/>
      <c r="N833" s="39" t="str">
        <f t="shared" si="13"/>
        <v/>
      </c>
      <c r="O833" s="52"/>
      <c r="P833" s="9" t="str">
        <f>IF(COUNTBLANK(F833:M833)&lt;&gt;8,1,IF(Table3[[#This Row],[Comments]]&lt;&gt;"",1,""))</f>
        <v/>
      </c>
    </row>
    <row r="834" spans="2:16" ht="36" thickBot="1">
      <c r="B834" s="47" t="s">
        <v>584</v>
      </c>
      <c r="C834" s="66" t="s">
        <v>387</v>
      </c>
      <c r="D834" s="85"/>
      <c r="E834" s="61" t="s">
        <v>638</v>
      </c>
      <c r="F834" s="38"/>
      <c r="G834" s="5"/>
      <c r="H834" s="5"/>
      <c r="I834" s="5"/>
      <c r="J834" s="5"/>
      <c r="K834" s="5"/>
      <c r="L834" s="5"/>
      <c r="M834" s="6"/>
      <c r="N834" s="39" t="str">
        <f t="shared" si="13"/>
        <v/>
      </c>
      <c r="O834" s="20"/>
      <c r="P834" s="9" t="str">
        <f>IF(COUNTBLANK(F834:M834)&lt;&gt;8,1,IF(Table3[[#This Row],[Comments]]&lt;&gt;"",1,""))</f>
        <v/>
      </c>
    </row>
    <row r="835" spans="2:16" ht="36" thickBot="1">
      <c r="B835" s="47" t="s">
        <v>584</v>
      </c>
      <c r="C835" s="66" t="s">
        <v>421</v>
      </c>
      <c r="D835" s="85"/>
      <c r="E835" s="61" t="s">
        <v>638</v>
      </c>
      <c r="F835" s="38"/>
      <c r="G835" s="5"/>
      <c r="H835" s="5"/>
      <c r="I835" s="5"/>
      <c r="J835" s="5"/>
      <c r="K835" s="5"/>
      <c r="L835" s="5"/>
      <c r="M835" s="6"/>
      <c r="N835" s="39" t="str">
        <f t="shared" si="13"/>
        <v/>
      </c>
      <c r="O835" s="20"/>
      <c r="P835" s="9" t="str">
        <f>IF(COUNTBLANK(F835:M835)&lt;&gt;8,1,IF(Table3[[#This Row],[Comments]]&lt;&gt;"",1,""))</f>
        <v/>
      </c>
    </row>
    <row r="836" spans="2:16" ht="36" thickBot="1">
      <c r="B836" s="47" t="s">
        <v>584</v>
      </c>
      <c r="C836" s="66" t="s">
        <v>558</v>
      </c>
      <c r="D836" s="85"/>
      <c r="E836" s="61" t="s">
        <v>638</v>
      </c>
      <c r="F836" s="38"/>
      <c r="G836" s="5"/>
      <c r="H836" s="5"/>
      <c r="I836" s="5"/>
      <c r="J836" s="5"/>
      <c r="K836" s="5"/>
      <c r="L836" s="5"/>
      <c r="M836" s="6"/>
      <c r="N836" s="39" t="str">
        <f t="shared" si="13"/>
        <v/>
      </c>
      <c r="O836" s="20"/>
      <c r="P836" s="9" t="str">
        <f>IF(COUNTBLANK(F836:M836)&lt;&gt;8,1,IF(Table3[[#This Row],[Comments]]&lt;&gt;"",1,""))</f>
        <v/>
      </c>
    </row>
    <row r="837" spans="2:16" ht="36" thickBot="1">
      <c r="B837" s="47" t="s">
        <v>584</v>
      </c>
      <c r="C837" s="66" t="s">
        <v>679</v>
      </c>
      <c r="D837" s="85"/>
      <c r="E837" s="61" t="s">
        <v>638</v>
      </c>
      <c r="F837" s="38"/>
      <c r="G837" s="5"/>
      <c r="H837" s="5"/>
      <c r="I837" s="5"/>
      <c r="J837" s="5"/>
      <c r="K837" s="5"/>
      <c r="L837" s="5"/>
      <c r="M837" s="6"/>
      <c r="N837" s="39" t="str">
        <f t="shared" ref="N837:N900" si="14">IF(SUM(F837:M837)&gt;0,SUM(F837:M837) &amp;" units","")</f>
        <v/>
      </c>
      <c r="O837" s="20"/>
      <c r="P837" s="9" t="str">
        <f>IF(COUNTBLANK(F837:M837)&lt;&gt;8,1,IF(Table3[[#This Row],[Comments]]&lt;&gt;"",1,""))</f>
        <v/>
      </c>
    </row>
    <row r="838" spans="2:16" ht="36" thickBot="1">
      <c r="B838" s="47" t="s">
        <v>584</v>
      </c>
      <c r="C838" s="66" t="s">
        <v>680</v>
      </c>
      <c r="D838" s="85"/>
      <c r="E838" s="61" t="s">
        <v>638</v>
      </c>
      <c r="F838" s="38"/>
      <c r="G838" s="5"/>
      <c r="H838" s="5"/>
      <c r="I838" s="5"/>
      <c r="J838" s="5"/>
      <c r="K838" s="5"/>
      <c r="L838" s="5"/>
      <c r="M838" s="6"/>
      <c r="N838" s="39" t="str">
        <f t="shared" si="14"/>
        <v/>
      </c>
      <c r="O838" s="52"/>
      <c r="P838" s="9" t="str">
        <f>IF(COUNTBLANK(F838:M838)&lt;&gt;8,1,IF(Table3[[#This Row],[Comments]]&lt;&gt;"",1,""))</f>
        <v/>
      </c>
    </row>
    <row r="839" spans="2:16" ht="36" thickBot="1">
      <c r="B839" s="47" t="s">
        <v>584</v>
      </c>
      <c r="C839" s="66" t="s">
        <v>681</v>
      </c>
      <c r="D839" s="85"/>
      <c r="E839" s="61" t="s">
        <v>638</v>
      </c>
      <c r="F839" s="38"/>
      <c r="G839" s="5"/>
      <c r="H839" s="5"/>
      <c r="I839" s="5"/>
      <c r="J839" s="5"/>
      <c r="K839" s="5"/>
      <c r="L839" s="5"/>
      <c r="M839" s="6"/>
      <c r="N839" s="39" t="str">
        <f t="shared" si="14"/>
        <v/>
      </c>
      <c r="O839" s="52"/>
      <c r="P839" s="9" t="str">
        <f>IF(COUNTBLANK(F839:M839)&lt;&gt;8,1,IF(Table3[[#This Row],[Comments]]&lt;&gt;"",1,""))</f>
        <v/>
      </c>
    </row>
    <row r="840" spans="2:16" ht="36" thickBot="1">
      <c r="B840" s="47" t="s">
        <v>584</v>
      </c>
      <c r="C840" s="66" t="s">
        <v>682</v>
      </c>
      <c r="D840" s="85"/>
      <c r="E840" s="61" t="s">
        <v>638</v>
      </c>
      <c r="F840" s="38"/>
      <c r="G840" s="5"/>
      <c r="H840" s="5"/>
      <c r="I840" s="5"/>
      <c r="J840" s="5"/>
      <c r="K840" s="5"/>
      <c r="L840" s="5"/>
      <c r="M840" s="6"/>
      <c r="N840" s="39" t="str">
        <f t="shared" si="14"/>
        <v/>
      </c>
      <c r="O840" s="52"/>
      <c r="P840" s="9" t="str">
        <f>IF(COUNTBLANK(F840:M840)&lt;&gt;8,1,IF(Table3[[#This Row],[Comments]]&lt;&gt;"",1,""))</f>
        <v/>
      </c>
    </row>
    <row r="841" spans="2:16" ht="36" thickBot="1">
      <c r="B841" s="47" t="s">
        <v>584</v>
      </c>
      <c r="C841" s="66" t="s">
        <v>289</v>
      </c>
      <c r="D841" s="85"/>
      <c r="E841" s="61" t="s">
        <v>69</v>
      </c>
      <c r="F841" s="38"/>
      <c r="G841" s="5"/>
      <c r="H841" s="5"/>
      <c r="I841" s="5"/>
      <c r="J841" s="5"/>
      <c r="K841" s="5"/>
      <c r="L841" s="5"/>
      <c r="M841" s="6"/>
      <c r="N841" s="39" t="str">
        <f t="shared" si="14"/>
        <v/>
      </c>
      <c r="O841" s="52"/>
      <c r="P841" s="9" t="str">
        <f>IF(COUNTBLANK(F841:M841)&lt;&gt;8,1,IF(Table3[[#This Row],[Comments]]&lt;&gt;"",1,""))</f>
        <v/>
      </c>
    </row>
    <row r="842" spans="2:16" ht="36" thickBot="1">
      <c r="B842" s="47" t="s">
        <v>584</v>
      </c>
      <c r="C842" s="66" t="s">
        <v>290</v>
      </c>
      <c r="D842" s="85"/>
      <c r="E842" s="61" t="s">
        <v>69</v>
      </c>
      <c r="F842" s="38"/>
      <c r="G842" s="5"/>
      <c r="H842" s="5"/>
      <c r="I842" s="5"/>
      <c r="J842" s="5"/>
      <c r="K842" s="5"/>
      <c r="L842" s="5"/>
      <c r="M842" s="6"/>
      <c r="N842" s="39" t="str">
        <f t="shared" si="14"/>
        <v/>
      </c>
      <c r="O842" s="20"/>
      <c r="P842" s="9" t="str">
        <f>IF(COUNTBLANK(F842:M842)&lt;&gt;8,1,IF(Table3[[#This Row],[Comments]]&lt;&gt;"",1,""))</f>
        <v/>
      </c>
    </row>
    <row r="843" spans="2:16" ht="36" thickBot="1">
      <c r="B843" s="47" t="s">
        <v>584</v>
      </c>
      <c r="C843" s="66" t="s">
        <v>291</v>
      </c>
      <c r="D843" s="85"/>
      <c r="E843" s="61" t="s">
        <v>69</v>
      </c>
      <c r="F843" s="38"/>
      <c r="G843" s="5"/>
      <c r="H843" s="5"/>
      <c r="I843" s="5"/>
      <c r="J843" s="5"/>
      <c r="K843" s="5"/>
      <c r="L843" s="5"/>
      <c r="M843" s="6"/>
      <c r="N843" s="39" t="str">
        <f t="shared" si="14"/>
        <v/>
      </c>
      <c r="O843" s="20"/>
      <c r="P843" s="9" t="str">
        <f>IF(COUNTBLANK(F843:M843)&lt;&gt;8,1,IF(Table3[[#This Row],[Comments]]&lt;&gt;"",1,""))</f>
        <v/>
      </c>
    </row>
    <row r="844" spans="2:16" ht="36" thickBot="1">
      <c r="B844" s="47" t="s">
        <v>584</v>
      </c>
      <c r="C844" s="66" t="s">
        <v>292</v>
      </c>
      <c r="D844" s="85"/>
      <c r="E844" s="61" t="s">
        <v>69</v>
      </c>
      <c r="F844" s="38"/>
      <c r="G844" s="5"/>
      <c r="H844" s="5"/>
      <c r="I844" s="5"/>
      <c r="J844" s="5"/>
      <c r="K844" s="5"/>
      <c r="L844" s="5"/>
      <c r="M844" s="6"/>
      <c r="N844" s="39" t="str">
        <f t="shared" si="14"/>
        <v/>
      </c>
      <c r="O844" s="20"/>
      <c r="P844" s="9" t="str">
        <f>IF(COUNTBLANK(F844:M844)&lt;&gt;8,1,IF(Table3[[#This Row],[Comments]]&lt;&gt;"",1,""))</f>
        <v/>
      </c>
    </row>
    <row r="845" spans="2:16" ht="36" thickBot="1">
      <c r="B845" s="47" t="s">
        <v>584</v>
      </c>
      <c r="C845" s="66" t="s">
        <v>293</v>
      </c>
      <c r="D845" s="85"/>
      <c r="E845" s="61" t="s">
        <v>69</v>
      </c>
      <c r="F845" s="38"/>
      <c r="G845" s="5"/>
      <c r="H845" s="5"/>
      <c r="I845" s="5"/>
      <c r="J845" s="5"/>
      <c r="K845" s="5"/>
      <c r="L845" s="5"/>
      <c r="M845" s="6"/>
      <c r="N845" s="39" t="str">
        <f t="shared" si="14"/>
        <v/>
      </c>
      <c r="O845" s="52"/>
      <c r="P845" s="9" t="str">
        <f>IF(COUNTBLANK(F845:M845)&lt;&gt;8,1,IF(Table3[[#This Row],[Comments]]&lt;&gt;"",1,""))</f>
        <v/>
      </c>
    </row>
    <row r="846" spans="2:16" ht="36" thickBot="1">
      <c r="B846" s="47" t="s">
        <v>584</v>
      </c>
      <c r="C846" s="66" t="s">
        <v>294</v>
      </c>
      <c r="D846" s="85"/>
      <c r="E846" s="61" t="s">
        <v>69</v>
      </c>
      <c r="F846" s="38"/>
      <c r="G846" s="5"/>
      <c r="H846" s="5"/>
      <c r="I846" s="5"/>
      <c r="J846" s="5"/>
      <c r="K846" s="5"/>
      <c r="L846" s="5"/>
      <c r="M846" s="6"/>
      <c r="N846" s="39" t="str">
        <f t="shared" si="14"/>
        <v/>
      </c>
      <c r="O846" s="52"/>
      <c r="P846" s="9" t="str">
        <f>IF(COUNTBLANK(F846:M846)&lt;&gt;8,1,IF(Table3[[#This Row],[Comments]]&lt;&gt;"",1,""))</f>
        <v/>
      </c>
    </row>
    <row r="847" spans="2:16" ht="36" thickBot="1">
      <c r="B847" s="47" t="s">
        <v>584</v>
      </c>
      <c r="C847" s="66" t="s">
        <v>474</v>
      </c>
      <c r="D847" s="85"/>
      <c r="E847" s="61" t="s">
        <v>69</v>
      </c>
      <c r="F847" s="38"/>
      <c r="G847" s="5"/>
      <c r="H847" s="5"/>
      <c r="I847" s="5"/>
      <c r="J847" s="5"/>
      <c r="K847" s="5"/>
      <c r="L847" s="5"/>
      <c r="M847" s="6"/>
      <c r="N847" s="39" t="str">
        <f t="shared" si="14"/>
        <v/>
      </c>
      <c r="O847" s="52"/>
      <c r="P847" s="9" t="str">
        <f>IF(COUNTBLANK(F847:M847)&lt;&gt;8,1,IF(Table3[[#This Row],[Comments]]&lt;&gt;"",1,""))</f>
        <v/>
      </c>
    </row>
    <row r="848" spans="2:16" ht="36" thickBot="1">
      <c r="B848" s="47" t="s">
        <v>584</v>
      </c>
      <c r="C848" s="66" t="s">
        <v>475</v>
      </c>
      <c r="D848" s="85"/>
      <c r="E848" s="61" t="s">
        <v>69</v>
      </c>
      <c r="F848" s="38"/>
      <c r="G848" s="5"/>
      <c r="H848" s="5"/>
      <c r="I848" s="5"/>
      <c r="J848" s="5"/>
      <c r="K848" s="5"/>
      <c r="L848" s="5"/>
      <c r="M848" s="6"/>
      <c r="N848" s="39" t="str">
        <f t="shared" si="14"/>
        <v/>
      </c>
      <c r="O848" s="52"/>
      <c r="P848" s="9" t="str">
        <f>IF(COUNTBLANK(F848:M848)&lt;&gt;8,1,IF(Table3[[#This Row],[Comments]]&lt;&gt;"",1,""))</f>
        <v/>
      </c>
    </row>
    <row r="849" spans="2:16" ht="36" thickBot="1">
      <c r="B849" s="47" t="s">
        <v>584</v>
      </c>
      <c r="C849" s="66" t="s">
        <v>559</v>
      </c>
      <c r="D849" s="85"/>
      <c r="E849" s="61" t="s">
        <v>69</v>
      </c>
      <c r="F849" s="38"/>
      <c r="G849" s="5"/>
      <c r="H849" s="5"/>
      <c r="I849" s="5"/>
      <c r="J849" s="5"/>
      <c r="K849" s="5"/>
      <c r="L849" s="5"/>
      <c r="M849" s="6"/>
      <c r="N849" s="39" t="str">
        <f t="shared" si="14"/>
        <v/>
      </c>
      <c r="O849" s="20"/>
      <c r="P849" s="9" t="str">
        <f>IF(COUNTBLANK(F849:M849)&lt;&gt;8,1,IF(Table3[[#This Row],[Comments]]&lt;&gt;"",1,""))</f>
        <v/>
      </c>
    </row>
    <row r="850" spans="2:16" ht="36" thickBot="1">
      <c r="B850" s="47" t="s">
        <v>584</v>
      </c>
      <c r="C850" s="66" t="s">
        <v>699</v>
      </c>
      <c r="D850" s="85"/>
      <c r="E850" s="61" t="s">
        <v>69</v>
      </c>
      <c r="F850" s="38"/>
      <c r="G850" s="5"/>
      <c r="H850" s="5"/>
      <c r="I850" s="5"/>
      <c r="J850" s="5"/>
      <c r="K850" s="5"/>
      <c r="L850" s="5"/>
      <c r="M850" s="6"/>
      <c r="N850" s="39" t="str">
        <f t="shared" si="14"/>
        <v/>
      </c>
      <c r="O850" s="52"/>
      <c r="P850" s="9" t="str">
        <f>IF(COUNTBLANK(F850:M850)&lt;&gt;8,1,IF(Table3[[#This Row],[Comments]]&lt;&gt;"",1,""))</f>
        <v/>
      </c>
    </row>
    <row r="851" spans="2:16" ht="36" thickBot="1">
      <c r="B851" s="47" t="s">
        <v>584</v>
      </c>
      <c r="C851" s="66" t="s">
        <v>700</v>
      </c>
      <c r="D851" s="85"/>
      <c r="E851" s="61" t="s">
        <v>69</v>
      </c>
      <c r="F851" s="38"/>
      <c r="G851" s="5"/>
      <c r="H851" s="5"/>
      <c r="I851" s="5"/>
      <c r="J851" s="5"/>
      <c r="K851" s="5"/>
      <c r="L851" s="5"/>
      <c r="M851" s="6"/>
      <c r="N851" s="39" t="str">
        <f t="shared" si="14"/>
        <v/>
      </c>
      <c r="O851" s="52"/>
      <c r="P851" s="9" t="str">
        <f>IF(COUNTBLANK(F851:M851)&lt;&gt;8,1,IF(Table3[[#This Row],[Comments]]&lt;&gt;"",1,""))</f>
        <v/>
      </c>
    </row>
    <row r="852" spans="2:16" ht="36" thickBot="1">
      <c r="B852" s="47" t="s">
        <v>584</v>
      </c>
      <c r="C852" s="66" t="s">
        <v>701</v>
      </c>
      <c r="D852" s="85"/>
      <c r="E852" s="61" t="s">
        <v>69</v>
      </c>
      <c r="F852" s="38"/>
      <c r="G852" s="5"/>
      <c r="H852" s="5"/>
      <c r="I852" s="5"/>
      <c r="J852" s="5"/>
      <c r="K852" s="5"/>
      <c r="L852" s="5"/>
      <c r="M852" s="6"/>
      <c r="N852" s="39" t="str">
        <f t="shared" si="14"/>
        <v/>
      </c>
      <c r="O852" s="52"/>
      <c r="P852" s="9" t="str">
        <f>IF(COUNTBLANK(F852:M852)&lt;&gt;8,1,IF(Table3[[#This Row],[Comments]]&lt;&gt;"",1,""))</f>
        <v/>
      </c>
    </row>
    <row r="853" spans="2:16" ht="36" thickBot="1">
      <c r="B853" s="47" t="s">
        <v>584</v>
      </c>
      <c r="C853" s="66" t="s">
        <v>702</v>
      </c>
      <c r="D853" s="85"/>
      <c r="E853" s="61" t="s">
        <v>69</v>
      </c>
      <c r="F853" s="38"/>
      <c r="G853" s="5"/>
      <c r="H853" s="5"/>
      <c r="I853" s="5"/>
      <c r="J853" s="5"/>
      <c r="K853" s="5"/>
      <c r="L853" s="5"/>
      <c r="M853" s="6"/>
      <c r="N853" s="39" t="str">
        <f t="shared" si="14"/>
        <v/>
      </c>
      <c r="O853" s="52"/>
      <c r="P853" s="9" t="str">
        <f>IF(COUNTBLANK(F853:M853)&lt;&gt;8,1,IF(Table3[[#This Row],[Comments]]&lt;&gt;"",1,""))</f>
        <v/>
      </c>
    </row>
    <row r="854" spans="2:16" ht="36" thickBot="1">
      <c r="B854" s="47" t="s">
        <v>584</v>
      </c>
      <c r="C854" s="66" t="s">
        <v>703</v>
      </c>
      <c r="D854" s="85"/>
      <c r="E854" s="61" t="s">
        <v>69</v>
      </c>
      <c r="F854" s="38"/>
      <c r="G854" s="5"/>
      <c r="H854" s="5"/>
      <c r="I854" s="5"/>
      <c r="J854" s="5"/>
      <c r="K854" s="5"/>
      <c r="L854" s="5"/>
      <c r="M854" s="6"/>
      <c r="N854" s="39" t="str">
        <f t="shared" si="14"/>
        <v/>
      </c>
      <c r="O854" s="52"/>
      <c r="P854" s="9" t="str">
        <f>IF(COUNTBLANK(F854:M854)&lt;&gt;8,1,IF(Table3[[#This Row],[Comments]]&lt;&gt;"",1,""))</f>
        <v/>
      </c>
    </row>
    <row r="855" spans="2:16" ht="36" thickBot="1">
      <c r="B855" s="47" t="s">
        <v>584</v>
      </c>
      <c r="C855" s="66" t="s">
        <v>560</v>
      </c>
      <c r="D855" s="85"/>
      <c r="E855" s="61" t="s">
        <v>69</v>
      </c>
      <c r="F855" s="38"/>
      <c r="G855" s="5"/>
      <c r="H855" s="5"/>
      <c r="I855" s="5"/>
      <c r="J855" s="5"/>
      <c r="K855" s="5"/>
      <c r="L855" s="5"/>
      <c r="M855" s="6"/>
      <c r="N855" s="39" t="str">
        <f t="shared" si="14"/>
        <v/>
      </c>
      <c r="O855" s="52"/>
      <c r="P855" s="9" t="str">
        <f>IF(COUNTBLANK(F855:M855)&lt;&gt;8,1,IF(Table3[[#This Row],[Comments]]&lt;&gt;"",1,""))</f>
        <v/>
      </c>
    </row>
    <row r="856" spans="2:16" ht="36" thickBot="1">
      <c r="B856" s="47" t="s">
        <v>584</v>
      </c>
      <c r="C856" s="66" t="s">
        <v>561</v>
      </c>
      <c r="D856" s="85"/>
      <c r="E856" s="61" t="s">
        <v>69</v>
      </c>
      <c r="F856" s="38"/>
      <c r="G856" s="5"/>
      <c r="H856" s="5"/>
      <c r="I856" s="5"/>
      <c r="J856" s="5"/>
      <c r="K856" s="5"/>
      <c r="L856" s="5"/>
      <c r="M856" s="6"/>
      <c r="N856" s="39" t="str">
        <f t="shared" si="14"/>
        <v/>
      </c>
      <c r="O856" s="52"/>
      <c r="P856" s="9" t="str">
        <f>IF(COUNTBLANK(F856:M856)&lt;&gt;8,1,IF(Table3[[#This Row],[Comments]]&lt;&gt;"",1,""))</f>
        <v/>
      </c>
    </row>
    <row r="857" spans="2:16" ht="36" thickBot="1">
      <c r="B857" s="47" t="s">
        <v>584</v>
      </c>
      <c r="C857" s="66" t="s">
        <v>683</v>
      </c>
      <c r="D857" s="85"/>
      <c r="E857" s="61" t="s">
        <v>638</v>
      </c>
      <c r="F857" s="38"/>
      <c r="G857" s="5"/>
      <c r="H857" s="5"/>
      <c r="I857" s="5"/>
      <c r="J857" s="5"/>
      <c r="K857" s="5"/>
      <c r="L857" s="5"/>
      <c r="M857" s="6"/>
      <c r="N857" s="39" t="str">
        <f t="shared" si="14"/>
        <v/>
      </c>
      <c r="O857" s="52"/>
      <c r="P857" s="9" t="str">
        <f>IF(COUNTBLANK(F857:M857)&lt;&gt;8,1,IF(Table3[[#This Row],[Comments]]&lt;&gt;"",1,""))</f>
        <v/>
      </c>
    </row>
    <row r="858" spans="2:16" ht="36" thickBot="1">
      <c r="B858" s="47" t="s">
        <v>584</v>
      </c>
      <c r="C858" s="66" t="s">
        <v>476</v>
      </c>
      <c r="D858" s="85"/>
      <c r="E858" s="61" t="s">
        <v>638</v>
      </c>
      <c r="F858" s="38"/>
      <c r="G858" s="5"/>
      <c r="H858" s="5"/>
      <c r="I858" s="5"/>
      <c r="J858" s="5"/>
      <c r="K858" s="5"/>
      <c r="L858" s="5"/>
      <c r="M858" s="6"/>
      <c r="N858" s="39" t="str">
        <f t="shared" si="14"/>
        <v/>
      </c>
      <c r="O858" s="20"/>
      <c r="P858" s="9" t="str">
        <f>IF(COUNTBLANK(F858:M858)&lt;&gt;8,1,IF(Table3[[#This Row],[Comments]]&lt;&gt;"",1,""))</f>
        <v/>
      </c>
    </row>
    <row r="859" spans="2:16" ht="36" thickBot="1">
      <c r="B859" s="47" t="s">
        <v>584</v>
      </c>
      <c r="C859" s="66" t="s">
        <v>657</v>
      </c>
      <c r="D859" s="85"/>
      <c r="E859" s="61" t="s">
        <v>172</v>
      </c>
      <c r="F859" s="38"/>
      <c r="G859" s="5"/>
      <c r="H859" s="5"/>
      <c r="I859" s="5"/>
      <c r="J859" s="5"/>
      <c r="K859" s="5"/>
      <c r="L859" s="5"/>
      <c r="M859" s="6"/>
      <c r="N859" s="39" t="str">
        <f t="shared" si="14"/>
        <v/>
      </c>
      <c r="O859" s="52"/>
      <c r="P859" s="9" t="str">
        <f>IF(COUNTBLANK(F859:M859)&lt;&gt;8,1,IF(Table3[[#This Row],[Comments]]&lt;&gt;"",1,""))</f>
        <v/>
      </c>
    </row>
    <row r="860" spans="2:16" ht="36" thickBot="1">
      <c r="B860" s="47" t="s">
        <v>584</v>
      </c>
      <c r="C860" s="66" t="s">
        <v>422</v>
      </c>
      <c r="D860" s="85"/>
      <c r="E860" s="61" t="s">
        <v>172</v>
      </c>
      <c r="F860" s="38"/>
      <c r="G860" s="5"/>
      <c r="H860" s="5"/>
      <c r="I860" s="5"/>
      <c r="J860" s="5"/>
      <c r="K860" s="5"/>
      <c r="L860" s="5"/>
      <c r="M860" s="6"/>
      <c r="N860" s="39" t="str">
        <f t="shared" si="14"/>
        <v/>
      </c>
      <c r="O860" s="52"/>
      <c r="P860" s="9" t="str">
        <f>IF(COUNTBLANK(F860:M860)&lt;&gt;8,1,IF(Table3[[#This Row],[Comments]]&lt;&gt;"",1,""))</f>
        <v/>
      </c>
    </row>
    <row r="861" spans="2:16" ht="36" thickBot="1">
      <c r="B861" s="47" t="s">
        <v>584</v>
      </c>
      <c r="C861" s="66" t="s">
        <v>658</v>
      </c>
      <c r="D861" s="85"/>
      <c r="E861" s="61" t="s">
        <v>172</v>
      </c>
      <c r="F861" s="38"/>
      <c r="G861" s="5"/>
      <c r="H861" s="5"/>
      <c r="I861" s="5"/>
      <c r="J861" s="5"/>
      <c r="K861" s="5"/>
      <c r="L861" s="5"/>
      <c r="M861" s="6"/>
      <c r="N861" s="39" t="str">
        <f t="shared" si="14"/>
        <v/>
      </c>
      <c r="O861" s="52"/>
      <c r="P861" s="55" t="str">
        <f>IF(COUNTBLANK(F861:M861)&lt;&gt;8,1,IF(Table3[[#This Row],[Comments]]&lt;&gt;"",1,""))</f>
        <v/>
      </c>
    </row>
    <row r="862" spans="2:16" ht="36" thickBot="1">
      <c r="B862" s="47" t="s">
        <v>584</v>
      </c>
      <c r="C862" s="66" t="s">
        <v>659</v>
      </c>
      <c r="D862" s="85"/>
      <c r="E862" s="61" t="s">
        <v>172</v>
      </c>
      <c r="F862" s="38"/>
      <c r="G862" s="5"/>
      <c r="H862" s="5"/>
      <c r="I862" s="5"/>
      <c r="J862" s="5"/>
      <c r="K862" s="5"/>
      <c r="L862" s="5"/>
      <c r="M862" s="6"/>
      <c r="N862" s="39" t="str">
        <f t="shared" si="14"/>
        <v/>
      </c>
      <c r="O862" s="52"/>
      <c r="P862" s="9" t="str">
        <f>IF(COUNTBLANK(F862:M862)&lt;&gt;8,1,IF(Table3[[#This Row],[Comments]]&lt;&gt;"",1,""))</f>
        <v/>
      </c>
    </row>
    <row r="863" spans="2:16" ht="36" thickBot="1">
      <c r="B863" s="47" t="s">
        <v>584</v>
      </c>
      <c r="C863" s="66" t="s">
        <v>685</v>
      </c>
      <c r="D863" s="85"/>
      <c r="E863" s="61" t="s">
        <v>638</v>
      </c>
      <c r="F863" s="38"/>
      <c r="G863" s="5"/>
      <c r="H863" s="5"/>
      <c r="I863" s="5"/>
      <c r="J863" s="5"/>
      <c r="K863" s="5"/>
      <c r="L863" s="5"/>
      <c r="M863" s="6"/>
      <c r="N863" s="39" t="str">
        <f t="shared" si="14"/>
        <v/>
      </c>
      <c r="O863" s="52"/>
      <c r="P863" s="9" t="str">
        <f>IF(COUNTBLANK(F863:M863)&lt;&gt;8,1,IF(Table3[[#This Row],[Comments]]&lt;&gt;"",1,""))</f>
        <v/>
      </c>
    </row>
    <row r="864" spans="2:16" ht="36" thickBot="1">
      <c r="B864" s="47" t="s">
        <v>584</v>
      </c>
      <c r="C864" s="66" t="s">
        <v>686</v>
      </c>
      <c r="D864" s="85"/>
      <c r="E864" s="61" t="s">
        <v>638</v>
      </c>
      <c r="F864" s="38"/>
      <c r="G864" s="5"/>
      <c r="H864" s="5"/>
      <c r="I864" s="5"/>
      <c r="J864" s="5"/>
      <c r="K864" s="5"/>
      <c r="L864" s="5"/>
      <c r="M864" s="6"/>
      <c r="N864" s="39" t="str">
        <f t="shared" si="14"/>
        <v/>
      </c>
      <c r="O864" s="52"/>
      <c r="P864" s="9" t="str">
        <f>IF(COUNTBLANK(F864:M864)&lt;&gt;8,1,IF(Table3[[#This Row],[Comments]]&lt;&gt;"",1,""))</f>
        <v/>
      </c>
    </row>
    <row r="865" spans="2:16" ht="36" thickBot="1">
      <c r="B865" s="47" t="s">
        <v>584</v>
      </c>
      <c r="C865" s="66" t="s">
        <v>295</v>
      </c>
      <c r="D865" s="85"/>
      <c r="E865" s="61" t="s">
        <v>172</v>
      </c>
      <c r="F865" s="38"/>
      <c r="G865" s="5"/>
      <c r="H865" s="5"/>
      <c r="I865" s="5"/>
      <c r="J865" s="5"/>
      <c r="K865" s="5"/>
      <c r="L865" s="5"/>
      <c r="M865" s="6"/>
      <c r="N865" s="39" t="str">
        <f t="shared" si="14"/>
        <v/>
      </c>
      <c r="O865" s="52"/>
      <c r="P865" s="9" t="str">
        <f>IF(COUNTBLANK(F865:M865)&lt;&gt;8,1,IF(Table3[[#This Row],[Comments]]&lt;&gt;"",1,""))</f>
        <v/>
      </c>
    </row>
    <row r="866" spans="2:16" ht="36" thickBot="1">
      <c r="B866" s="47" t="s">
        <v>584</v>
      </c>
      <c r="C866" s="66" t="s">
        <v>295</v>
      </c>
      <c r="D866" s="85"/>
      <c r="E866" s="61" t="s">
        <v>638</v>
      </c>
      <c r="F866" s="38"/>
      <c r="G866" s="5"/>
      <c r="H866" s="5"/>
      <c r="I866" s="5"/>
      <c r="J866" s="5"/>
      <c r="K866" s="5"/>
      <c r="L866" s="5"/>
      <c r="M866" s="6"/>
      <c r="N866" s="39" t="str">
        <f t="shared" si="14"/>
        <v/>
      </c>
      <c r="O866" s="52"/>
      <c r="P866" s="9" t="str">
        <f>IF(COUNTBLANK(F866:M866)&lt;&gt;8,1,IF(Table3[[#This Row],[Comments]]&lt;&gt;"",1,""))</f>
        <v/>
      </c>
    </row>
    <row r="867" spans="2:16" ht="36" thickBot="1">
      <c r="B867" s="47" t="s">
        <v>584</v>
      </c>
      <c r="C867" s="66" t="s">
        <v>477</v>
      </c>
      <c r="D867" s="85"/>
      <c r="E867" s="61" t="s">
        <v>172</v>
      </c>
      <c r="F867" s="38"/>
      <c r="G867" s="5"/>
      <c r="H867" s="5"/>
      <c r="I867" s="5"/>
      <c r="J867" s="5"/>
      <c r="K867" s="5"/>
      <c r="L867" s="5"/>
      <c r="M867" s="6"/>
      <c r="N867" s="39" t="str">
        <f t="shared" si="14"/>
        <v/>
      </c>
      <c r="O867" s="52"/>
      <c r="P867" s="9" t="str">
        <f>IF(COUNTBLANK(F867:M867)&lt;&gt;8,1,IF(Table3[[#This Row],[Comments]]&lt;&gt;"",1,""))</f>
        <v/>
      </c>
    </row>
    <row r="868" spans="2:16" ht="36" thickBot="1">
      <c r="B868" s="47" t="s">
        <v>584</v>
      </c>
      <c r="C868" s="66" t="s">
        <v>477</v>
      </c>
      <c r="D868" s="85"/>
      <c r="E868" s="61" t="s">
        <v>638</v>
      </c>
      <c r="F868" s="38"/>
      <c r="G868" s="5"/>
      <c r="H868" s="5"/>
      <c r="I868" s="5"/>
      <c r="J868" s="5"/>
      <c r="K868" s="5"/>
      <c r="L868" s="5"/>
      <c r="M868" s="6"/>
      <c r="N868" s="39" t="str">
        <f t="shared" si="14"/>
        <v/>
      </c>
      <c r="O868" s="52"/>
      <c r="P868" s="9" t="str">
        <f>IF(COUNTBLANK(F868:M868)&lt;&gt;8,1,IF(Table3[[#This Row],[Comments]]&lt;&gt;"",1,""))</f>
        <v/>
      </c>
    </row>
    <row r="869" spans="2:16" ht="36" thickBot="1">
      <c r="B869" s="47" t="s">
        <v>584</v>
      </c>
      <c r="C869" s="66" t="s">
        <v>478</v>
      </c>
      <c r="D869" s="85"/>
      <c r="E869" s="61" t="s">
        <v>172</v>
      </c>
      <c r="F869" s="38"/>
      <c r="G869" s="5"/>
      <c r="H869" s="5"/>
      <c r="I869" s="5"/>
      <c r="J869" s="5"/>
      <c r="K869" s="5"/>
      <c r="L869" s="5"/>
      <c r="M869" s="6"/>
      <c r="N869" s="39" t="str">
        <f t="shared" si="14"/>
        <v/>
      </c>
      <c r="O869" s="52"/>
      <c r="P869" s="9" t="str">
        <f>IF(COUNTBLANK(F869:M869)&lt;&gt;8,1,IF(Table3[[#This Row],[Comments]]&lt;&gt;"",1,""))</f>
        <v/>
      </c>
    </row>
    <row r="870" spans="2:16" ht="36" thickBot="1">
      <c r="B870" s="47" t="s">
        <v>584</v>
      </c>
      <c r="C870" s="66" t="s">
        <v>478</v>
      </c>
      <c r="D870" s="85"/>
      <c r="E870" s="61" t="s">
        <v>638</v>
      </c>
      <c r="F870" s="38"/>
      <c r="G870" s="5"/>
      <c r="H870" s="5"/>
      <c r="I870" s="5"/>
      <c r="J870" s="5"/>
      <c r="K870" s="5"/>
      <c r="L870" s="5"/>
      <c r="M870" s="6"/>
      <c r="N870" s="39" t="str">
        <f t="shared" si="14"/>
        <v/>
      </c>
      <c r="O870" s="52"/>
      <c r="P870" s="9" t="str">
        <f>IF(COUNTBLANK(F870:M870)&lt;&gt;8,1,IF(Table3[[#This Row],[Comments]]&lt;&gt;"",1,""))</f>
        <v/>
      </c>
    </row>
    <row r="871" spans="2:16" ht="36" thickBot="1">
      <c r="B871" s="47" t="s">
        <v>584</v>
      </c>
      <c r="C871" s="66" t="s">
        <v>660</v>
      </c>
      <c r="D871" s="85"/>
      <c r="E871" s="61" t="s">
        <v>172</v>
      </c>
      <c r="F871" s="38"/>
      <c r="G871" s="5"/>
      <c r="H871" s="5"/>
      <c r="I871" s="5"/>
      <c r="J871" s="5"/>
      <c r="K871" s="5"/>
      <c r="L871" s="5"/>
      <c r="M871" s="6"/>
      <c r="N871" s="39" t="str">
        <f t="shared" si="14"/>
        <v/>
      </c>
      <c r="O871" s="52"/>
      <c r="P871" s="9" t="str">
        <f>IF(COUNTBLANK(F871:M871)&lt;&gt;8,1,IF(Table3[[#This Row],[Comments]]&lt;&gt;"",1,""))</f>
        <v/>
      </c>
    </row>
    <row r="872" spans="2:16" ht="36" thickBot="1">
      <c r="B872" s="47" t="s">
        <v>584</v>
      </c>
      <c r="C872" s="66" t="s">
        <v>660</v>
      </c>
      <c r="D872" s="85"/>
      <c r="E872" s="61" t="s">
        <v>638</v>
      </c>
      <c r="F872" s="38"/>
      <c r="G872" s="5"/>
      <c r="H872" s="5"/>
      <c r="I872" s="5"/>
      <c r="J872" s="5"/>
      <c r="K872" s="5"/>
      <c r="L872" s="5"/>
      <c r="M872" s="6"/>
      <c r="N872" s="39" t="str">
        <f t="shared" si="14"/>
        <v/>
      </c>
      <c r="O872" s="52"/>
      <c r="P872" s="9" t="str">
        <f>IF(COUNTBLANK(F872:M872)&lt;&gt;8,1,IF(Table3[[#This Row],[Comments]]&lt;&gt;"",1,""))</f>
        <v/>
      </c>
    </row>
    <row r="873" spans="2:16" ht="36" thickBot="1">
      <c r="B873" s="47" t="s">
        <v>584</v>
      </c>
      <c r="C873" s="66" t="s">
        <v>661</v>
      </c>
      <c r="D873" s="85"/>
      <c r="E873" s="61" t="s">
        <v>172</v>
      </c>
      <c r="F873" s="38"/>
      <c r="G873" s="5"/>
      <c r="H873" s="5"/>
      <c r="I873" s="5"/>
      <c r="J873" s="5"/>
      <c r="K873" s="5"/>
      <c r="L873" s="5"/>
      <c r="M873" s="6"/>
      <c r="N873" s="39" t="str">
        <f t="shared" si="14"/>
        <v/>
      </c>
      <c r="O873" s="52"/>
      <c r="P873" s="9" t="str">
        <f>IF(COUNTBLANK(F873:M873)&lt;&gt;8,1,IF(Table3[[#This Row],[Comments]]&lt;&gt;"",1,""))</f>
        <v/>
      </c>
    </row>
    <row r="874" spans="2:16" ht="36" thickBot="1">
      <c r="B874" s="47" t="s">
        <v>584</v>
      </c>
      <c r="C874" s="66" t="s">
        <v>662</v>
      </c>
      <c r="D874" s="85"/>
      <c r="E874" s="61" t="s">
        <v>172</v>
      </c>
      <c r="F874" s="38"/>
      <c r="G874" s="5"/>
      <c r="H874" s="5"/>
      <c r="I874" s="5"/>
      <c r="J874" s="5"/>
      <c r="K874" s="5"/>
      <c r="L874" s="5"/>
      <c r="M874" s="6"/>
      <c r="N874" s="39" t="str">
        <f t="shared" si="14"/>
        <v/>
      </c>
      <c r="O874" s="52"/>
      <c r="P874" s="9" t="str">
        <f>IF(COUNTBLANK(F874:M874)&lt;&gt;8,1,IF(Table3[[#This Row],[Comments]]&lt;&gt;"",1,""))</f>
        <v/>
      </c>
    </row>
    <row r="875" spans="2:16" ht="36" thickBot="1">
      <c r="B875" s="47" t="s">
        <v>584</v>
      </c>
      <c r="C875" s="66" t="s">
        <v>663</v>
      </c>
      <c r="D875" s="85"/>
      <c r="E875" s="61" t="s">
        <v>172</v>
      </c>
      <c r="F875" s="38"/>
      <c r="G875" s="5"/>
      <c r="H875" s="5"/>
      <c r="I875" s="5"/>
      <c r="J875" s="5"/>
      <c r="K875" s="5"/>
      <c r="L875" s="5"/>
      <c r="M875" s="6"/>
      <c r="N875" s="39" t="str">
        <f t="shared" si="14"/>
        <v/>
      </c>
      <c r="O875" s="52"/>
      <c r="P875" s="9" t="str">
        <f>IF(COUNTBLANK(F875:M875)&lt;&gt;8,1,IF(Table3[[#This Row],[Comments]]&lt;&gt;"",1,""))</f>
        <v/>
      </c>
    </row>
    <row r="876" spans="2:16" ht="36" thickBot="1">
      <c r="B876" s="47" t="s">
        <v>584</v>
      </c>
      <c r="C876" s="66" t="s">
        <v>296</v>
      </c>
      <c r="D876" s="85"/>
      <c r="E876" s="61" t="s">
        <v>638</v>
      </c>
      <c r="F876" s="38"/>
      <c r="G876" s="5"/>
      <c r="H876" s="5"/>
      <c r="I876" s="5"/>
      <c r="J876" s="5"/>
      <c r="K876" s="5"/>
      <c r="L876" s="5"/>
      <c r="M876" s="6"/>
      <c r="N876" s="39" t="str">
        <f t="shared" si="14"/>
        <v/>
      </c>
      <c r="O876" s="52"/>
      <c r="P876" s="9" t="str">
        <f>IF(COUNTBLANK(F876:M876)&lt;&gt;8,1,IF(Table3[[#This Row],[Comments]]&lt;&gt;"",1,""))</f>
        <v/>
      </c>
    </row>
    <row r="877" spans="2:16" ht="36" thickBot="1">
      <c r="B877" s="47" t="s">
        <v>584</v>
      </c>
      <c r="C877" s="66" t="s">
        <v>364</v>
      </c>
      <c r="D877" s="85"/>
      <c r="E877" s="61" t="s">
        <v>638</v>
      </c>
      <c r="F877" s="38"/>
      <c r="G877" s="5"/>
      <c r="H877" s="5"/>
      <c r="I877" s="5"/>
      <c r="J877" s="5"/>
      <c r="K877" s="5"/>
      <c r="L877" s="5"/>
      <c r="M877" s="6"/>
      <c r="N877" s="39" t="str">
        <f t="shared" si="14"/>
        <v/>
      </c>
      <c r="O877" s="20"/>
      <c r="P877" s="9" t="str">
        <f>IF(COUNTBLANK(F877:M877)&lt;&gt;8,1,IF(Table3[[#This Row],[Comments]]&lt;&gt;"",1,""))</f>
        <v/>
      </c>
    </row>
    <row r="878" spans="2:16" ht="36" thickBot="1">
      <c r="B878" s="47" t="s">
        <v>584</v>
      </c>
      <c r="C878" s="66" t="s">
        <v>364</v>
      </c>
      <c r="D878" s="85"/>
      <c r="E878" s="61" t="s">
        <v>69</v>
      </c>
      <c r="F878" s="38"/>
      <c r="G878" s="5"/>
      <c r="H878" s="5"/>
      <c r="I878" s="5"/>
      <c r="J878" s="5"/>
      <c r="K878" s="5"/>
      <c r="L878" s="5"/>
      <c r="M878" s="6"/>
      <c r="N878" s="39" t="str">
        <f t="shared" si="14"/>
        <v/>
      </c>
      <c r="O878" s="52"/>
      <c r="P878" s="9" t="str">
        <f>IF(COUNTBLANK(F878:M878)&lt;&gt;8,1,IF(Table3[[#This Row],[Comments]]&lt;&gt;"",1,""))</f>
        <v/>
      </c>
    </row>
    <row r="879" spans="2:16" ht="36" thickBot="1">
      <c r="B879" s="47" t="s">
        <v>584</v>
      </c>
      <c r="C879" s="66" t="s">
        <v>297</v>
      </c>
      <c r="D879" s="85"/>
      <c r="E879" s="61" t="s">
        <v>172</v>
      </c>
      <c r="F879" s="38"/>
      <c r="G879" s="5"/>
      <c r="H879" s="5"/>
      <c r="I879" s="5"/>
      <c r="J879" s="5"/>
      <c r="K879" s="5"/>
      <c r="L879" s="5"/>
      <c r="M879" s="6"/>
      <c r="N879" s="39" t="str">
        <f t="shared" si="14"/>
        <v/>
      </c>
      <c r="O879" s="52"/>
      <c r="P879" s="9" t="str">
        <f>IF(COUNTBLANK(F879:M879)&lt;&gt;8,1,IF(Table3[[#This Row],[Comments]]&lt;&gt;"",1,""))</f>
        <v/>
      </c>
    </row>
    <row r="880" spans="2:16" ht="36" thickBot="1">
      <c r="B880" s="47" t="s">
        <v>584</v>
      </c>
      <c r="C880" s="66" t="s">
        <v>297</v>
      </c>
      <c r="D880" s="85"/>
      <c r="E880" s="61" t="s">
        <v>638</v>
      </c>
      <c r="F880" s="38"/>
      <c r="G880" s="5"/>
      <c r="H880" s="5"/>
      <c r="I880" s="5"/>
      <c r="J880" s="5"/>
      <c r="K880" s="5"/>
      <c r="L880" s="5"/>
      <c r="M880" s="6"/>
      <c r="N880" s="39" t="str">
        <f t="shared" si="14"/>
        <v/>
      </c>
      <c r="O880" s="52"/>
      <c r="P880" s="9" t="str">
        <f>IF(COUNTBLANK(F880:M880)&lt;&gt;8,1,IF(Table3[[#This Row],[Comments]]&lt;&gt;"",1,""))</f>
        <v/>
      </c>
    </row>
    <row r="881" spans="2:16" ht="36" thickBot="1">
      <c r="B881" s="47" t="s">
        <v>584</v>
      </c>
      <c r="C881" s="66" t="s">
        <v>297</v>
      </c>
      <c r="D881" s="85"/>
      <c r="E881" s="61" t="s">
        <v>69</v>
      </c>
      <c r="F881" s="38"/>
      <c r="G881" s="5"/>
      <c r="H881" s="5"/>
      <c r="I881" s="5"/>
      <c r="J881" s="5"/>
      <c r="K881" s="5"/>
      <c r="L881" s="5"/>
      <c r="M881" s="6"/>
      <c r="N881" s="39" t="str">
        <f t="shared" si="14"/>
        <v/>
      </c>
      <c r="O881" s="52"/>
      <c r="P881" s="9" t="str">
        <f>IF(COUNTBLANK(F881:M881)&lt;&gt;8,1,IF(Table3[[#This Row],[Comments]]&lt;&gt;"",1,""))</f>
        <v/>
      </c>
    </row>
    <row r="882" spans="2:16" ht="36" thickBot="1">
      <c r="B882" s="47" t="s">
        <v>584</v>
      </c>
      <c r="C882" s="66" t="s">
        <v>298</v>
      </c>
      <c r="D882" s="85"/>
      <c r="E882" s="61" t="s">
        <v>172</v>
      </c>
      <c r="F882" s="38"/>
      <c r="G882" s="5"/>
      <c r="H882" s="5"/>
      <c r="I882" s="5"/>
      <c r="J882" s="5"/>
      <c r="K882" s="5"/>
      <c r="L882" s="5"/>
      <c r="M882" s="6"/>
      <c r="N882" s="39" t="str">
        <f t="shared" si="14"/>
        <v/>
      </c>
      <c r="O882" s="52"/>
      <c r="P882" s="9" t="str">
        <f>IF(COUNTBLANK(F882:M882)&lt;&gt;8,1,IF(Table3[[#This Row],[Comments]]&lt;&gt;"",1,""))</f>
        <v/>
      </c>
    </row>
    <row r="883" spans="2:16" ht="36" thickBot="1">
      <c r="B883" s="47" t="s">
        <v>584</v>
      </c>
      <c r="C883" s="66" t="s">
        <v>298</v>
      </c>
      <c r="D883" s="85"/>
      <c r="E883" s="61" t="s">
        <v>638</v>
      </c>
      <c r="F883" s="38"/>
      <c r="G883" s="5"/>
      <c r="H883" s="5"/>
      <c r="I883" s="5"/>
      <c r="J883" s="5"/>
      <c r="K883" s="5"/>
      <c r="L883" s="5"/>
      <c r="M883" s="6"/>
      <c r="N883" s="39" t="str">
        <f t="shared" si="14"/>
        <v/>
      </c>
      <c r="O883" s="52"/>
      <c r="P883" s="9" t="str">
        <f>IF(COUNTBLANK(F883:M883)&lt;&gt;8,1,IF(Table3[[#This Row],[Comments]]&lt;&gt;"",1,""))</f>
        <v/>
      </c>
    </row>
    <row r="884" spans="2:16" ht="36" thickBot="1">
      <c r="B884" s="47" t="s">
        <v>584</v>
      </c>
      <c r="C884" s="66" t="s">
        <v>299</v>
      </c>
      <c r="D884" s="85"/>
      <c r="E884" s="61" t="s">
        <v>69</v>
      </c>
      <c r="F884" s="38"/>
      <c r="G884" s="5"/>
      <c r="H884" s="5"/>
      <c r="I884" s="5"/>
      <c r="J884" s="5"/>
      <c r="K884" s="5"/>
      <c r="L884" s="5"/>
      <c r="M884" s="6"/>
      <c r="N884" s="39" t="str">
        <f t="shared" si="14"/>
        <v/>
      </c>
      <c r="O884" s="52"/>
      <c r="P884" s="9" t="str">
        <f>IF(COUNTBLANK(F884:M884)&lt;&gt;8,1,IF(Table3[[#This Row],[Comments]]&lt;&gt;"",1,""))</f>
        <v/>
      </c>
    </row>
    <row r="885" spans="2:16" ht="36" thickBot="1">
      <c r="B885" s="47" t="s">
        <v>584</v>
      </c>
      <c r="C885" s="66" t="s">
        <v>365</v>
      </c>
      <c r="D885" s="85"/>
      <c r="E885" s="61" t="s">
        <v>638</v>
      </c>
      <c r="F885" s="38"/>
      <c r="G885" s="5"/>
      <c r="H885" s="5"/>
      <c r="I885" s="5"/>
      <c r="J885" s="5"/>
      <c r="K885" s="5"/>
      <c r="L885" s="5"/>
      <c r="M885" s="6"/>
      <c r="N885" s="39" t="str">
        <f t="shared" si="14"/>
        <v/>
      </c>
      <c r="O885" s="52"/>
      <c r="P885" s="9" t="str">
        <f>IF(COUNTBLANK(F885:M885)&lt;&gt;8,1,IF(Table3[[#This Row],[Comments]]&lt;&gt;"",1,""))</f>
        <v/>
      </c>
    </row>
    <row r="886" spans="2:16" ht="36" thickBot="1">
      <c r="B886" s="47" t="s">
        <v>584</v>
      </c>
      <c r="C886" s="66" t="s">
        <v>365</v>
      </c>
      <c r="D886" s="85"/>
      <c r="E886" s="61" t="s">
        <v>69</v>
      </c>
      <c r="F886" s="38"/>
      <c r="G886" s="5"/>
      <c r="H886" s="5"/>
      <c r="I886" s="5"/>
      <c r="J886" s="5"/>
      <c r="K886" s="5"/>
      <c r="L886" s="5"/>
      <c r="M886" s="6"/>
      <c r="N886" s="39" t="str">
        <f t="shared" si="14"/>
        <v/>
      </c>
      <c r="O886" s="52"/>
      <c r="P886" s="9" t="str">
        <f>IF(COUNTBLANK(F886:M886)&lt;&gt;8,1,IF(Table3[[#This Row],[Comments]]&lt;&gt;"",1,""))</f>
        <v/>
      </c>
    </row>
    <row r="887" spans="2:16" ht="36" thickBot="1">
      <c r="B887" s="47" t="s">
        <v>584</v>
      </c>
      <c r="C887" s="66" t="s">
        <v>366</v>
      </c>
      <c r="D887" s="85"/>
      <c r="E887" s="61" t="s">
        <v>638</v>
      </c>
      <c r="F887" s="38"/>
      <c r="G887" s="5"/>
      <c r="H887" s="5"/>
      <c r="I887" s="5"/>
      <c r="J887" s="5"/>
      <c r="K887" s="5"/>
      <c r="L887" s="5"/>
      <c r="M887" s="6"/>
      <c r="N887" s="39" t="str">
        <f t="shared" si="14"/>
        <v/>
      </c>
      <c r="O887" s="20"/>
      <c r="P887" s="9" t="str">
        <f>IF(COUNTBLANK(F887:M887)&lt;&gt;8,1,IF(Table3[[#This Row],[Comments]]&lt;&gt;"",1,""))</f>
        <v/>
      </c>
    </row>
    <row r="888" spans="2:16" ht="36" thickBot="1">
      <c r="B888" s="47" t="s">
        <v>584</v>
      </c>
      <c r="C888" s="66" t="s">
        <v>423</v>
      </c>
      <c r="D888" s="85"/>
      <c r="E888" s="61" t="s">
        <v>638</v>
      </c>
      <c r="F888" s="38"/>
      <c r="G888" s="5"/>
      <c r="H888" s="5"/>
      <c r="I888" s="5"/>
      <c r="J888" s="5"/>
      <c r="K888" s="5"/>
      <c r="L888" s="5"/>
      <c r="M888" s="6"/>
      <c r="N888" s="39" t="str">
        <f t="shared" si="14"/>
        <v/>
      </c>
      <c r="O888" s="52"/>
      <c r="P888" s="9" t="str">
        <f>IF(COUNTBLANK(F888:M888)&lt;&gt;8,1,IF(Table3[[#This Row],[Comments]]&lt;&gt;"",1,""))</f>
        <v/>
      </c>
    </row>
    <row r="889" spans="2:16" ht="36" thickBot="1">
      <c r="B889" s="47" t="s">
        <v>584</v>
      </c>
      <c r="C889" s="66" t="s">
        <v>664</v>
      </c>
      <c r="D889" s="85"/>
      <c r="E889" s="61" t="s">
        <v>172</v>
      </c>
      <c r="F889" s="38"/>
      <c r="G889" s="5"/>
      <c r="H889" s="5"/>
      <c r="I889" s="5"/>
      <c r="J889" s="5"/>
      <c r="K889" s="5"/>
      <c r="L889" s="5"/>
      <c r="M889" s="6"/>
      <c r="N889" s="39" t="str">
        <f t="shared" si="14"/>
        <v/>
      </c>
      <c r="O889" s="52"/>
      <c r="P889" s="9" t="str">
        <f>IF(COUNTBLANK(F889:M889)&lt;&gt;8,1,IF(Table3[[#This Row],[Comments]]&lt;&gt;"",1,""))</f>
        <v/>
      </c>
    </row>
    <row r="890" spans="2:16" ht="36" thickBot="1">
      <c r="B890" s="47" t="s">
        <v>584</v>
      </c>
      <c r="C890" s="66" t="s">
        <v>664</v>
      </c>
      <c r="D890" s="85"/>
      <c r="E890" s="61" t="s">
        <v>638</v>
      </c>
      <c r="F890" s="38"/>
      <c r="G890" s="5"/>
      <c r="H890" s="5"/>
      <c r="I890" s="5"/>
      <c r="J890" s="5"/>
      <c r="K890" s="5"/>
      <c r="L890" s="5"/>
      <c r="M890" s="6"/>
      <c r="N890" s="39" t="str">
        <f t="shared" si="14"/>
        <v/>
      </c>
      <c r="O890" s="52"/>
      <c r="P890" s="9" t="str">
        <f>IF(COUNTBLANK(F890:M890)&lt;&gt;8,1,IF(Table3[[#This Row],[Comments]]&lt;&gt;"",1,""))</f>
        <v/>
      </c>
    </row>
    <row r="891" spans="2:16" ht="36" thickBot="1">
      <c r="B891" s="47" t="s">
        <v>584</v>
      </c>
      <c r="C891" s="66" t="s">
        <v>687</v>
      </c>
      <c r="D891" s="85"/>
      <c r="E891" s="61" t="s">
        <v>638</v>
      </c>
      <c r="F891" s="38"/>
      <c r="G891" s="5"/>
      <c r="H891" s="5"/>
      <c r="I891" s="5"/>
      <c r="J891" s="5"/>
      <c r="K891" s="5"/>
      <c r="L891" s="5"/>
      <c r="M891" s="6"/>
      <c r="N891" s="39" t="str">
        <f t="shared" si="14"/>
        <v/>
      </c>
      <c r="O891" s="52"/>
      <c r="P891" s="9" t="str">
        <f>IF(COUNTBLANK(F891:M891)&lt;&gt;8,1,IF(Table3[[#This Row],[Comments]]&lt;&gt;"",1,""))</f>
        <v/>
      </c>
    </row>
    <row r="892" spans="2:16" ht="36" thickBot="1">
      <c r="B892" s="47" t="s">
        <v>584</v>
      </c>
      <c r="C892" s="66" t="s">
        <v>687</v>
      </c>
      <c r="D892" s="85"/>
      <c r="E892" s="61" t="s">
        <v>69</v>
      </c>
      <c r="F892" s="38"/>
      <c r="G892" s="5"/>
      <c r="H892" s="5"/>
      <c r="I892" s="5"/>
      <c r="J892" s="5"/>
      <c r="K892" s="5"/>
      <c r="L892" s="5"/>
      <c r="M892" s="6"/>
      <c r="N892" s="39" t="str">
        <f t="shared" si="14"/>
        <v/>
      </c>
      <c r="O892" s="52"/>
      <c r="P892" s="9" t="str">
        <f>IF(COUNTBLANK(F892:M892)&lt;&gt;8,1,IF(Table3[[#This Row],[Comments]]&lt;&gt;"",1,""))</f>
        <v/>
      </c>
    </row>
    <row r="893" spans="2:16" ht="36" thickBot="1">
      <c r="B893" s="47" t="s">
        <v>584</v>
      </c>
      <c r="C893" s="66" t="s">
        <v>479</v>
      </c>
      <c r="D893" s="85"/>
      <c r="E893" s="61" t="s">
        <v>172</v>
      </c>
      <c r="F893" s="38"/>
      <c r="G893" s="5"/>
      <c r="H893" s="5"/>
      <c r="I893" s="5"/>
      <c r="J893" s="5"/>
      <c r="K893" s="5"/>
      <c r="L893" s="5"/>
      <c r="M893" s="6"/>
      <c r="N893" s="39" t="str">
        <f t="shared" si="14"/>
        <v/>
      </c>
      <c r="O893" s="20"/>
      <c r="P893" s="9" t="str">
        <f>IF(COUNTBLANK(F893:M893)&lt;&gt;8,1,IF(Table3[[#This Row],[Comments]]&lt;&gt;"",1,""))</f>
        <v/>
      </c>
    </row>
    <row r="894" spans="2:16" ht="36" thickBot="1">
      <c r="B894" s="47" t="s">
        <v>584</v>
      </c>
      <c r="C894" s="66" t="s">
        <v>479</v>
      </c>
      <c r="D894" s="85"/>
      <c r="E894" s="61" t="s">
        <v>638</v>
      </c>
      <c r="F894" s="38"/>
      <c r="G894" s="5"/>
      <c r="H894" s="5"/>
      <c r="I894" s="5"/>
      <c r="J894" s="5"/>
      <c r="K894" s="5"/>
      <c r="L894" s="5"/>
      <c r="M894" s="6"/>
      <c r="N894" s="39" t="str">
        <f t="shared" si="14"/>
        <v/>
      </c>
      <c r="O894" s="52"/>
      <c r="P894" s="9" t="str">
        <f>IF(COUNTBLANK(F894:M894)&lt;&gt;8,1,IF(Table3[[#This Row],[Comments]]&lt;&gt;"",1,""))</f>
        <v/>
      </c>
    </row>
    <row r="895" spans="2:16" ht="36" thickBot="1">
      <c r="B895" s="47" t="s">
        <v>584</v>
      </c>
      <c r="C895" s="66" t="s">
        <v>479</v>
      </c>
      <c r="D895" s="85"/>
      <c r="E895" s="61" t="s">
        <v>69</v>
      </c>
      <c r="F895" s="38"/>
      <c r="G895" s="5"/>
      <c r="H895" s="5"/>
      <c r="I895" s="5"/>
      <c r="J895" s="5"/>
      <c r="K895" s="5"/>
      <c r="L895" s="5"/>
      <c r="M895" s="6"/>
      <c r="N895" s="39" t="str">
        <f t="shared" si="14"/>
        <v/>
      </c>
      <c r="O895" s="52"/>
      <c r="P895" s="9" t="str">
        <f>IF(COUNTBLANK(F895:M895)&lt;&gt;8,1,IF(Table3[[#This Row],[Comments]]&lt;&gt;"",1,""))</f>
        <v/>
      </c>
    </row>
    <row r="896" spans="2:16" ht="36" thickBot="1">
      <c r="B896" s="47" t="s">
        <v>584</v>
      </c>
      <c r="C896" s="66" t="s">
        <v>480</v>
      </c>
      <c r="D896" s="85"/>
      <c r="E896" s="61" t="s">
        <v>172</v>
      </c>
      <c r="F896" s="38"/>
      <c r="G896" s="5"/>
      <c r="H896" s="5"/>
      <c r="I896" s="5"/>
      <c r="J896" s="5"/>
      <c r="K896" s="5"/>
      <c r="L896" s="5"/>
      <c r="M896" s="6"/>
      <c r="N896" s="39" t="str">
        <f t="shared" si="14"/>
        <v/>
      </c>
      <c r="O896" s="20"/>
      <c r="P896" s="9" t="str">
        <f>IF(COUNTBLANK(F896:M896)&lt;&gt;8,1,IF(Table3[[#This Row],[Comments]]&lt;&gt;"",1,""))</f>
        <v/>
      </c>
    </row>
    <row r="897" spans="2:16" ht="36" thickBot="1">
      <c r="B897" s="47" t="s">
        <v>584</v>
      </c>
      <c r="C897" s="66" t="s">
        <v>480</v>
      </c>
      <c r="D897" s="85"/>
      <c r="E897" s="61" t="s">
        <v>638</v>
      </c>
      <c r="F897" s="38"/>
      <c r="G897" s="5"/>
      <c r="H897" s="5"/>
      <c r="I897" s="5"/>
      <c r="J897" s="5"/>
      <c r="K897" s="5"/>
      <c r="L897" s="5"/>
      <c r="M897" s="6"/>
      <c r="N897" s="39" t="str">
        <f t="shared" si="14"/>
        <v/>
      </c>
      <c r="O897" s="20"/>
      <c r="P897" s="9" t="str">
        <f>IF(COUNTBLANK(F897:M897)&lt;&gt;8,1,IF(Table3[[#This Row],[Comments]]&lt;&gt;"",1,""))</f>
        <v/>
      </c>
    </row>
    <row r="898" spans="2:16" ht="36" thickBot="1">
      <c r="B898" s="47" t="s">
        <v>584</v>
      </c>
      <c r="C898" s="67" t="s">
        <v>480</v>
      </c>
      <c r="D898" s="85"/>
      <c r="E898" s="61" t="s">
        <v>69</v>
      </c>
      <c r="F898" s="38"/>
      <c r="G898" s="5"/>
      <c r="H898" s="5"/>
      <c r="I898" s="5"/>
      <c r="J898" s="5"/>
      <c r="K898" s="5"/>
      <c r="L898" s="5"/>
      <c r="M898" s="6"/>
      <c r="N898" s="39" t="str">
        <f t="shared" si="14"/>
        <v/>
      </c>
      <c r="O898" s="52"/>
      <c r="P898" s="9" t="str">
        <f>IF(COUNTBLANK(F898:M898)&lt;&gt;8,1,IF(Table3[[#This Row],[Comments]]&lt;&gt;"",1,""))</f>
        <v/>
      </c>
    </row>
    <row r="899" spans="2:16" ht="36" thickBot="1">
      <c r="B899" s="47" t="s">
        <v>584</v>
      </c>
      <c r="C899" s="66" t="s">
        <v>688</v>
      </c>
      <c r="D899" s="85"/>
      <c r="E899" s="61" t="s">
        <v>638</v>
      </c>
      <c r="F899" s="38"/>
      <c r="G899" s="5"/>
      <c r="H899" s="5"/>
      <c r="I899" s="5"/>
      <c r="J899" s="5"/>
      <c r="K899" s="5"/>
      <c r="L899" s="5"/>
      <c r="M899" s="6"/>
      <c r="N899" s="39" t="str">
        <f t="shared" si="14"/>
        <v/>
      </c>
      <c r="O899" s="20"/>
      <c r="P899" s="9" t="str">
        <f>IF(COUNTBLANK(F899:M899)&lt;&gt;8,1,IF(Table3[[#This Row],[Comments]]&lt;&gt;"",1,""))</f>
        <v/>
      </c>
    </row>
    <row r="900" spans="2:16" ht="36" thickBot="1">
      <c r="B900" s="47" t="s">
        <v>584</v>
      </c>
      <c r="C900" s="66" t="s">
        <v>688</v>
      </c>
      <c r="D900" s="85"/>
      <c r="E900" s="61" t="s">
        <v>69</v>
      </c>
      <c r="F900" s="38"/>
      <c r="G900" s="5"/>
      <c r="H900" s="5"/>
      <c r="I900" s="5"/>
      <c r="J900" s="5"/>
      <c r="K900" s="5"/>
      <c r="L900" s="5"/>
      <c r="M900" s="6"/>
      <c r="N900" s="39" t="str">
        <f t="shared" si="14"/>
        <v/>
      </c>
      <c r="O900" s="52"/>
      <c r="P900" s="9" t="str">
        <f>IF(COUNTBLANK(F900:M900)&lt;&gt;8,1,IF(Table3[[#This Row],[Comments]]&lt;&gt;"",1,""))</f>
        <v/>
      </c>
    </row>
    <row r="901" spans="2:16" ht="36" thickBot="1">
      <c r="B901" s="47" t="s">
        <v>584</v>
      </c>
      <c r="C901" s="66" t="s">
        <v>665</v>
      </c>
      <c r="D901" s="85"/>
      <c r="E901" s="61" t="s">
        <v>172</v>
      </c>
      <c r="F901" s="38"/>
      <c r="G901" s="5"/>
      <c r="H901" s="5"/>
      <c r="I901" s="5"/>
      <c r="J901" s="5"/>
      <c r="K901" s="5"/>
      <c r="L901" s="5"/>
      <c r="M901" s="6"/>
      <c r="N901" s="39" t="str">
        <f t="shared" ref="N901:N964" si="15">IF(SUM(F901:M901)&gt;0,SUM(F901:M901) &amp;" units","")</f>
        <v/>
      </c>
      <c r="O901" s="20"/>
      <c r="P901" s="9" t="str">
        <f>IF(COUNTBLANK(F901:M901)&lt;&gt;8,1,IF(Table3[[#This Row],[Comments]]&lt;&gt;"",1,""))</f>
        <v/>
      </c>
    </row>
    <row r="902" spans="2:16" ht="36" thickBot="1">
      <c r="B902" s="47" t="s">
        <v>584</v>
      </c>
      <c r="C902" s="66" t="s">
        <v>665</v>
      </c>
      <c r="D902" s="85"/>
      <c r="E902" s="61" t="s">
        <v>638</v>
      </c>
      <c r="F902" s="38"/>
      <c r="G902" s="5"/>
      <c r="H902" s="5"/>
      <c r="I902" s="5"/>
      <c r="J902" s="5"/>
      <c r="K902" s="5"/>
      <c r="L902" s="5"/>
      <c r="M902" s="6"/>
      <c r="N902" s="39" t="str">
        <f t="shared" si="15"/>
        <v/>
      </c>
      <c r="O902" s="20"/>
      <c r="P902" s="9" t="str">
        <f>IF(COUNTBLANK(F902:M902)&lt;&gt;8,1,IF(Table3[[#This Row],[Comments]]&lt;&gt;"",1,""))</f>
        <v/>
      </c>
    </row>
    <row r="903" spans="2:16" ht="36" thickBot="1">
      <c r="B903" s="47" t="s">
        <v>584</v>
      </c>
      <c r="C903" s="66" t="s">
        <v>665</v>
      </c>
      <c r="D903" s="85"/>
      <c r="E903" s="61" t="s">
        <v>69</v>
      </c>
      <c r="F903" s="38"/>
      <c r="G903" s="5"/>
      <c r="H903" s="5"/>
      <c r="I903" s="5"/>
      <c r="J903" s="5"/>
      <c r="K903" s="5"/>
      <c r="L903" s="5"/>
      <c r="M903" s="6"/>
      <c r="N903" s="39" t="str">
        <f t="shared" si="15"/>
        <v/>
      </c>
      <c r="O903" s="20"/>
      <c r="P903" s="9" t="str">
        <f>IF(COUNTBLANK(F903:M903)&lt;&gt;8,1,IF(Table3[[#This Row],[Comments]]&lt;&gt;"",1,""))</f>
        <v/>
      </c>
    </row>
    <row r="904" spans="2:16" ht="36" thickBot="1">
      <c r="B904" s="47" t="s">
        <v>584</v>
      </c>
      <c r="C904" s="66" t="s">
        <v>666</v>
      </c>
      <c r="D904" s="85"/>
      <c r="E904" s="61" t="s">
        <v>172</v>
      </c>
      <c r="F904" s="38"/>
      <c r="G904" s="5"/>
      <c r="H904" s="5"/>
      <c r="I904" s="5"/>
      <c r="J904" s="5"/>
      <c r="K904" s="5"/>
      <c r="L904" s="5"/>
      <c r="M904" s="6"/>
      <c r="N904" s="39" t="str">
        <f t="shared" si="15"/>
        <v/>
      </c>
      <c r="O904" s="52"/>
      <c r="P904" s="9" t="str">
        <f>IF(COUNTBLANK(F904:M904)&lt;&gt;8,1,IF(Table3[[#This Row],[Comments]]&lt;&gt;"",1,""))</f>
        <v/>
      </c>
    </row>
    <row r="905" spans="2:16" ht="36" thickBot="1">
      <c r="B905" s="47" t="s">
        <v>584</v>
      </c>
      <c r="C905" s="66" t="s">
        <v>666</v>
      </c>
      <c r="D905" s="85"/>
      <c r="E905" s="61" t="s">
        <v>638</v>
      </c>
      <c r="F905" s="38"/>
      <c r="G905" s="5"/>
      <c r="H905" s="5"/>
      <c r="I905" s="5"/>
      <c r="J905" s="5"/>
      <c r="K905" s="5"/>
      <c r="L905" s="5"/>
      <c r="M905" s="6"/>
      <c r="N905" s="39" t="str">
        <f t="shared" si="15"/>
        <v/>
      </c>
      <c r="O905" s="20"/>
      <c r="P905" s="9" t="str">
        <f>IF(COUNTBLANK(F905:M905)&lt;&gt;8,1,IF(Table3[[#This Row],[Comments]]&lt;&gt;"",1,""))</f>
        <v/>
      </c>
    </row>
    <row r="906" spans="2:16" ht="36" thickBot="1">
      <c r="B906" s="47" t="s">
        <v>584</v>
      </c>
      <c r="C906" s="66" t="s">
        <v>666</v>
      </c>
      <c r="D906" s="85"/>
      <c r="E906" s="61" t="s">
        <v>69</v>
      </c>
      <c r="F906" s="38"/>
      <c r="G906" s="5"/>
      <c r="H906" s="5"/>
      <c r="I906" s="5"/>
      <c r="J906" s="5"/>
      <c r="K906" s="5"/>
      <c r="L906" s="5"/>
      <c r="M906" s="6"/>
      <c r="N906" s="39" t="str">
        <f t="shared" si="15"/>
        <v/>
      </c>
      <c r="O906" s="52"/>
      <c r="P906" s="9" t="str">
        <f>IF(COUNTBLANK(F906:M906)&lt;&gt;8,1,IF(Table3[[#This Row],[Comments]]&lt;&gt;"",1,""))</f>
        <v/>
      </c>
    </row>
    <row r="907" spans="2:16" ht="36" thickBot="1">
      <c r="B907" s="47" t="s">
        <v>584</v>
      </c>
      <c r="C907" s="66" t="s">
        <v>667</v>
      </c>
      <c r="D907" s="85"/>
      <c r="E907" s="61" t="s">
        <v>172</v>
      </c>
      <c r="F907" s="38"/>
      <c r="G907" s="5"/>
      <c r="H907" s="5"/>
      <c r="I907" s="5"/>
      <c r="J907" s="5"/>
      <c r="K907" s="5"/>
      <c r="L907" s="5"/>
      <c r="M907" s="6"/>
      <c r="N907" s="39" t="str">
        <f t="shared" si="15"/>
        <v/>
      </c>
      <c r="O907" s="20"/>
      <c r="P907" s="9" t="str">
        <f>IF(COUNTBLANK(F907:M907)&lt;&gt;8,1,IF(Table3[[#This Row],[Comments]]&lt;&gt;"",1,""))</f>
        <v/>
      </c>
    </row>
    <row r="908" spans="2:16" ht="36" thickBot="1">
      <c r="B908" s="47" t="s">
        <v>584</v>
      </c>
      <c r="C908" s="66" t="s">
        <v>667</v>
      </c>
      <c r="D908" s="85"/>
      <c r="E908" s="61" t="s">
        <v>638</v>
      </c>
      <c r="F908" s="38"/>
      <c r="G908" s="5"/>
      <c r="H908" s="5"/>
      <c r="I908" s="5"/>
      <c r="J908" s="5"/>
      <c r="K908" s="5"/>
      <c r="L908" s="5"/>
      <c r="M908" s="6"/>
      <c r="N908" s="39" t="str">
        <f t="shared" si="15"/>
        <v/>
      </c>
      <c r="O908" s="20"/>
      <c r="P908" s="9" t="str">
        <f>IF(COUNTBLANK(F908:M908)&lt;&gt;8,1,IF(Table3[[#This Row],[Comments]]&lt;&gt;"",1,""))</f>
        <v/>
      </c>
    </row>
    <row r="909" spans="2:16" ht="36" thickBot="1">
      <c r="B909" s="47" t="s">
        <v>584</v>
      </c>
      <c r="C909" s="66" t="s">
        <v>667</v>
      </c>
      <c r="D909" s="85"/>
      <c r="E909" s="61" t="s">
        <v>69</v>
      </c>
      <c r="F909" s="38"/>
      <c r="G909" s="5"/>
      <c r="H909" s="5"/>
      <c r="I909" s="5"/>
      <c r="J909" s="5"/>
      <c r="K909" s="5"/>
      <c r="L909" s="5"/>
      <c r="M909" s="6"/>
      <c r="N909" s="39" t="str">
        <f t="shared" si="15"/>
        <v/>
      </c>
      <c r="O909" s="52"/>
      <c r="P909" s="9" t="str">
        <f>IF(COUNTBLANK(F909:M909)&lt;&gt;8,1,IF(Table3[[#This Row],[Comments]]&lt;&gt;"",1,""))</f>
        <v/>
      </c>
    </row>
    <row r="910" spans="2:16" ht="36" thickBot="1">
      <c r="B910" s="47" t="s">
        <v>584</v>
      </c>
      <c r="C910" s="66" t="s">
        <v>668</v>
      </c>
      <c r="D910" s="85"/>
      <c r="E910" s="61" t="s">
        <v>172</v>
      </c>
      <c r="F910" s="38"/>
      <c r="G910" s="5"/>
      <c r="H910" s="5"/>
      <c r="I910" s="5"/>
      <c r="J910" s="5"/>
      <c r="K910" s="5"/>
      <c r="L910" s="5"/>
      <c r="M910" s="6"/>
      <c r="N910" s="39" t="str">
        <f t="shared" si="15"/>
        <v/>
      </c>
      <c r="O910" s="20"/>
      <c r="P910" s="9" t="str">
        <f>IF(COUNTBLANK(F910:M910)&lt;&gt;8,1,IF(Table3[[#This Row],[Comments]]&lt;&gt;"",1,""))</f>
        <v/>
      </c>
    </row>
    <row r="911" spans="2:16" ht="36" thickBot="1">
      <c r="B911" s="47" t="s">
        <v>584</v>
      </c>
      <c r="C911" s="66" t="s">
        <v>668</v>
      </c>
      <c r="D911" s="85"/>
      <c r="E911" s="61" t="s">
        <v>638</v>
      </c>
      <c r="F911" s="38"/>
      <c r="G911" s="5"/>
      <c r="H911" s="5"/>
      <c r="I911" s="5"/>
      <c r="J911" s="5"/>
      <c r="K911" s="5"/>
      <c r="L911" s="5"/>
      <c r="M911" s="6"/>
      <c r="N911" s="39" t="str">
        <f t="shared" si="15"/>
        <v/>
      </c>
      <c r="O911" s="20"/>
      <c r="P911" s="9" t="str">
        <f>IF(COUNTBLANK(F911:M911)&lt;&gt;8,1,IF(Table3[[#This Row],[Comments]]&lt;&gt;"",1,""))</f>
        <v/>
      </c>
    </row>
    <row r="912" spans="2:16" ht="36" thickBot="1">
      <c r="B912" s="47" t="s">
        <v>584</v>
      </c>
      <c r="C912" s="66" t="s">
        <v>351</v>
      </c>
      <c r="D912" s="85"/>
      <c r="E912" s="61" t="s">
        <v>172</v>
      </c>
      <c r="F912" s="38"/>
      <c r="G912" s="5"/>
      <c r="H912" s="5"/>
      <c r="I912" s="5"/>
      <c r="J912" s="5"/>
      <c r="K912" s="5"/>
      <c r="L912" s="5"/>
      <c r="M912" s="6"/>
      <c r="N912" s="39" t="str">
        <f t="shared" si="15"/>
        <v/>
      </c>
      <c r="O912" s="20"/>
      <c r="P912" s="9" t="str">
        <f>IF(COUNTBLANK(F912:M912)&lt;&gt;8,1,IF(Table3[[#This Row],[Comments]]&lt;&gt;"",1,""))</f>
        <v/>
      </c>
    </row>
    <row r="913" spans="2:16" ht="36" thickBot="1">
      <c r="B913" s="47" t="s">
        <v>584</v>
      </c>
      <c r="C913" s="66" t="s">
        <v>351</v>
      </c>
      <c r="D913" s="85"/>
      <c r="E913" s="61" t="s">
        <v>638</v>
      </c>
      <c r="F913" s="38"/>
      <c r="G913" s="5"/>
      <c r="H913" s="5"/>
      <c r="I913" s="5"/>
      <c r="J913" s="5"/>
      <c r="K913" s="5"/>
      <c r="L913" s="5"/>
      <c r="M913" s="6"/>
      <c r="N913" s="39" t="str">
        <f t="shared" si="15"/>
        <v/>
      </c>
      <c r="O913" s="52"/>
      <c r="P913" s="9" t="str">
        <f>IF(COUNTBLANK(F913:M913)&lt;&gt;8,1,IF(Table3[[#This Row],[Comments]]&lt;&gt;"",1,""))</f>
        <v/>
      </c>
    </row>
    <row r="914" spans="2:16" ht="36" thickBot="1">
      <c r="B914" s="47" t="s">
        <v>584</v>
      </c>
      <c r="C914" s="66" t="s">
        <v>562</v>
      </c>
      <c r="D914" s="85"/>
      <c r="E914" s="61" t="s">
        <v>172</v>
      </c>
      <c r="F914" s="38"/>
      <c r="G914" s="5"/>
      <c r="H914" s="5"/>
      <c r="I914" s="5"/>
      <c r="J914" s="5"/>
      <c r="K914" s="5"/>
      <c r="L914" s="5"/>
      <c r="M914" s="6"/>
      <c r="N914" s="39" t="str">
        <f t="shared" si="15"/>
        <v/>
      </c>
      <c r="O914" s="52"/>
      <c r="P914" s="9" t="str">
        <f>IF(COUNTBLANK(F914:M914)&lt;&gt;8,1,IF(Table3[[#This Row],[Comments]]&lt;&gt;"",1,""))</f>
        <v/>
      </c>
    </row>
    <row r="915" spans="2:16" ht="36" thickBot="1">
      <c r="B915" s="47" t="s">
        <v>584</v>
      </c>
      <c r="C915" s="66" t="s">
        <v>562</v>
      </c>
      <c r="D915" s="85"/>
      <c r="E915" s="61" t="s">
        <v>638</v>
      </c>
      <c r="F915" s="38"/>
      <c r="G915" s="5"/>
      <c r="H915" s="5"/>
      <c r="I915" s="5"/>
      <c r="J915" s="5"/>
      <c r="K915" s="5"/>
      <c r="L915" s="5"/>
      <c r="M915" s="6"/>
      <c r="N915" s="39" t="str">
        <f t="shared" si="15"/>
        <v/>
      </c>
      <c r="O915" s="52"/>
      <c r="P915" s="9" t="str">
        <f>IF(COUNTBLANK(F915:M915)&lt;&gt;8,1,IF(Table3[[#This Row],[Comments]]&lt;&gt;"",1,""))</f>
        <v/>
      </c>
    </row>
    <row r="916" spans="2:16" ht="36" thickBot="1">
      <c r="B916" s="47" t="s">
        <v>584</v>
      </c>
      <c r="C916" s="66" t="s">
        <v>669</v>
      </c>
      <c r="D916" s="85"/>
      <c r="E916" s="61" t="s">
        <v>172</v>
      </c>
      <c r="F916" s="38"/>
      <c r="G916" s="5"/>
      <c r="H916" s="5"/>
      <c r="I916" s="5"/>
      <c r="J916" s="5"/>
      <c r="K916" s="5"/>
      <c r="L916" s="5"/>
      <c r="M916" s="6"/>
      <c r="N916" s="39" t="str">
        <f t="shared" si="15"/>
        <v/>
      </c>
      <c r="O916" s="52"/>
      <c r="P916" s="9" t="str">
        <f>IF(COUNTBLANK(F916:M916)&lt;&gt;8,1,IF(Table3[[#This Row],[Comments]]&lt;&gt;"",1,""))</f>
        <v/>
      </c>
    </row>
    <row r="917" spans="2:16" ht="36" thickBot="1">
      <c r="B917" s="47" t="s">
        <v>584</v>
      </c>
      <c r="C917" s="66" t="s">
        <v>669</v>
      </c>
      <c r="D917" s="85"/>
      <c r="E917" s="61" t="s">
        <v>638</v>
      </c>
      <c r="F917" s="38"/>
      <c r="G917" s="5"/>
      <c r="H917" s="5"/>
      <c r="I917" s="5"/>
      <c r="J917" s="5"/>
      <c r="K917" s="5"/>
      <c r="L917" s="5"/>
      <c r="M917" s="6"/>
      <c r="N917" s="39" t="str">
        <f t="shared" si="15"/>
        <v/>
      </c>
      <c r="O917" s="20"/>
      <c r="P917" s="9" t="str">
        <f>IF(COUNTBLANK(F917:M917)&lt;&gt;8,1,IF(Table3[[#This Row],[Comments]]&lt;&gt;"",1,""))</f>
        <v/>
      </c>
    </row>
    <row r="918" spans="2:16" ht="36" thickBot="1">
      <c r="B918" s="47" t="s">
        <v>584</v>
      </c>
      <c r="C918" s="66" t="s">
        <v>424</v>
      </c>
      <c r="D918" s="85"/>
      <c r="E918" s="61" t="s">
        <v>172</v>
      </c>
      <c r="F918" s="38"/>
      <c r="G918" s="5"/>
      <c r="H918" s="5"/>
      <c r="I918" s="5"/>
      <c r="J918" s="5"/>
      <c r="K918" s="5"/>
      <c r="L918" s="5"/>
      <c r="M918" s="6"/>
      <c r="N918" s="39" t="str">
        <f t="shared" si="15"/>
        <v/>
      </c>
      <c r="O918" s="52"/>
      <c r="P918" s="9" t="str">
        <f>IF(COUNTBLANK(F918:M918)&lt;&gt;8,1,IF(Table3[[#This Row],[Comments]]&lt;&gt;"",1,""))</f>
        <v/>
      </c>
    </row>
    <row r="919" spans="2:16" ht="36" thickBot="1">
      <c r="B919" s="47" t="s">
        <v>584</v>
      </c>
      <c r="C919" s="66" t="s">
        <v>424</v>
      </c>
      <c r="D919" s="85"/>
      <c r="E919" s="61" t="s">
        <v>638</v>
      </c>
      <c r="F919" s="38"/>
      <c r="G919" s="5"/>
      <c r="H919" s="5"/>
      <c r="I919" s="5"/>
      <c r="J919" s="5"/>
      <c r="K919" s="5"/>
      <c r="L919" s="5"/>
      <c r="M919" s="6"/>
      <c r="N919" s="39" t="str">
        <f t="shared" si="15"/>
        <v/>
      </c>
      <c r="O919" s="52"/>
      <c r="P919" s="9" t="str">
        <f>IF(COUNTBLANK(F919:M919)&lt;&gt;8,1,IF(Table3[[#This Row],[Comments]]&lt;&gt;"",1,""))</f>
        <v/>
      </c>
    </row>
    <row r="920" spans="2:16" ht="36" thickBot="1">
      <c r="B920" s="47" t="s">
        <v>584</v>
      </c>
      <c r="C920" s="66" t="s">
        <v>425</v>
      </c>
      <c r="D920" s="85"/>
      <c r="E920" s="61" t="s">
        <v>172</v>
      </c>
      <c r="F920" s="38"/>
      <c r="G920" s="5"/>
      <c r="H920" s="5"/>
      <c r="I920" s="5"/>
      <c r="J920" s="5"/>
      <c r="K920" s="5"/>
      <c r="L920" s="5"/>
      <c r="M920" s="6"/>
      <c r="N920" s="39" t="str">
        <f t="shared" si="15"/>
        <v/>
      </c>
      <c r="O920" s="52"/>
      <c r="P920" s="9" t="str">
        <f>IF(COUNTBLANK(F920:M920)&lt;&gt;8,1,IF(Table3[[#This Row],[Comments]]&lt;&gt;"",1,""))</f>
        <v/>
      </c>
    </row>
    <row r="921" spans="2:16" ht="36" thickBot="1">
      <c r="B921" s="47" t="s">
        <v>584</v>
      </c>
      <c r="C921" s="66" t="s">
        <v>425</v>
      </c>
      <c r="D921" s="85"/>
      <c r="E921" s="61" t="s">
        <v>638</v>
      </c>
      <c r="F921" s="38"/>
      <c r="G921" s="5"/>
      <c r="H921" s="5"/>
      <c r="I921" s="5"/>
      <c r="J921" s="5"/>
      <c r="K921" s="5"/>
      <c r="L921" s="5"/>
      <c r="M921" s="6"/>
      <c r="N921" s="39" t="str">
        <f t="shared" si="15"/>
        <v/>
      </c>
      <c r="O921" s="52"/>
      <c r="P921" s="9" t="str">
        <f>IF(COUNTBLANK(F921:M921)&lt;&gt;8,1,IF(Table3[[#This Row],[Comments]]&lt;&gt;"",1,""))</f>
        <v/>
      </c>
    </row>
    <row r="922" spans="2:16" ht="36" thickBot="1">
      <c r="B922" s="47" t="s">
        <v>584</v>
      </c>
      <c r="C922" s="66" t="s">
        <v>481</v>
      </c>
      <c r="D922" s="85"/>
      <c r="E922" s="61" t="s">
        <v>172</v>
      </c>
      <c r="F922" s="38"/>
      <c r="G922" s="5"/>
      <c r="H922" s="5"/>
      <c r="I922" s="5"/>
      <c r="J922" s="5"/>
      <c r="K922" s="5"/>
      <c r="L922" s="5"/>
      <c r="M922" s="6"/>
      <c r="N922" s="39" t="str">
        <f t="shared" si="15"/>
        <v/>
      </c>
      <c r="O922" s="52"/>
      <c r="P922" s="9" t="str">
        <f>IF(COUNTBLANK(F922:M922)&lt;&gt;8,1,IF(Table3[[#This Row],[Comments]]&lt;&gt;"",1,""))</f>
        <v/>
      </c>
    </row>
    <row r="923" spans="2:16" ht="36" thickBot="1">
      <c r="B923" s="47" t="s">
        <v>584</v>
      </c>
      <c r="C923" s="66" t="s">
        <v>481</v>
      </c>
      <c r="D923" s="85"/>
      <c r="E923" s="61" t="s">
        <v>638</v>
      </c>
      <c r="F923" s="38"/>
      <c r="G923" s="5"/>
      <c r="H923" s="5"/>
      <c r="I923" s="5"/>
      <c r="J923" s="5"/>
      <c r="K923" s="5"/>
      <c r="L923" s="5"/>
      <c r="M923" s="6"/>
      <c r="N923" s="39" t="str">
        <f t="shared" si="15"/>
        <v/>
      </c>
      <c r="O923" s="20"/>
      <c r="P923" s="9" t="str">
        <f>IF(COUNTBLANK(F923:M923)&lt;&gt;8,1,IF(Table3[[#This Row],[Comments]]&lt;&gt;"",1,""))</f>
        <v/>
      </c>
    </row>
    <row r="924" spans="2:16" ht="36" thickBot="1">
      <c r="B924" s="47" t="s">
        <v>584</v>
      </c>
      <c r="C924" s="66" t="s">
        <v>426</v>
      </c>
      <c r="D924" s="85"/>
      <c r="E924" s="61" t="s">
        <v>172</v>
      </c>
      <c r="F924" s="38"/>
      <c r="G924" s="5"/>
      <c r="H924" s="5"/>
      <c r="I924" s="5"/>
      <c r="J924" s="5"/>
      <c r="K924" s="5"/>
      <c r="L924" s="5"/>
      <c r="M924" s="6"/>
      <c r="N924" s="39" t="str">
        <f t="shared" si="15"/>
        <v/>
      </c>
      <c r="O924" s="52"/>
      <c r="P924" s="9" t="str">
        <f>IF(COUNTBLANK(F924:M924)&lt;&gt;8,1,IF(Table3[[#This Row],[Comments]]&lt;&gt;"",1,""))</f>
        <v/>
      </c>
    </row>
    <row r="925" spans="2:16" ht="36" thickBot="1">
      <c r="B925" s="47" t="s">
        <v>584</v>
      </c>
      <c r="C925" s="66" t="s">
        <v>426</v>
      </c>
      <c r="D925" s="85"/>
      <c r="E925" s="61" t="s">
        <v>638</v>
      </c>
      <c r="F925" s="38"/>
      <c r="G925" s="5"/>
      <c r="H925" s="5"/>
      <c r="I925" s="5"/>
      <c r="J925" s="5"/>
      <c r="K925" s="5"/>
      <c r="L925" s="5"/>
      <c r="M925" s="6"/>
      <c r="N925" s="39" t="str">
        <f t="shared" si="15"/>
        <v/>
      </c>
      <c r="O925" s="52"/>
      <c r="P925" s="9" t="str">
        <f>IF(COUNTBLANK(F925:M925)&lt;&gt;8,1,IF(Table3[[#This Row],[Comments]]&lt;&gt;"",1,""))</f>
        <v/>
      </c>
    </row>
    <row r="926" spans="2:16" ht="36" thickBot="1">
      <c r="B926" s="47" t="s">
        <v>584</v>
      </c>
      <c r="C926" s="66" t="s">
        <v>482</v>
      </c>
      <c r="D926" s="85"/>
      <c r="E926" s="61" t="s">
        <v>172</v>
      </c>
      <c r="F926" s="38"/>
      <c r="G926" s="5"/>
      <c r="H926" s="5"/>
      <c r="I926" s="5"/>
      <c r="J926" s="5"/>
      <c r="K926" s="5"/>
      <c r="L926" s="5"/>
      <c r="M926" s="6"/>
      <c r="N926" s="39" t="str">
        <f t="shared" si="15"/>
        <v/>
      </c>
      <c r="O926" s="52"/>
      <c r="P926" s="9" t="str">
        <f>IF(COUNTBLANK(F926:M926)&lt;&gt;8,1,IF(Table3[[#This Row],[Comments]]&lt;&gt;"",1,""))</f>
        <v/>
      </c>
    </row>
    <row r="927" spans="2:16" ht="36" thickBot="1">
      <c r="B927" s="47" t="s">
        <v>584</v>
      </c>
      <c r="C927" s="66" t="s">
        <v>482</v>
      </c>
      <c r="D927" s="85"/>
      <c r="E927" s="61" t="s">
        <v>638</v>
      </c>
      <c r="F927" s="38"/>
      <c r="G927" s="5"/>
      <c r="H927" s="5"/>
      <c r="I927" s="5"/>
      <c r="J927" s="5"/>
      <c r="K927" s="5"/>
      <c r="L927" s="5"/>
      <c r="M927" s="6"/>
      <c r="N927" s="39" t="str">
        <f t="shared" si="15"/>
        <v/>
      </c>
      <c r="O927" s="52"/>
      <c r="P927" s="9" t="str">
        <f>IF(COUNTBLANK(F927:M927)&lt;&gt;8,1,IF(Table3[[#This Row],[Comments]]&lt;&gt;"",1,""))</f>
        <v/>
      </c>
    </row>
    <row r="928" spans="2:16" ht="36" thickBot="1">
      <c r="B928" s="47" t="s">
        <v>584</v>
      </c>
      <c r="C928" s="66" t="s">
        <v>563</v>
      </c>
      <c r="D928" s="85"/>
      <c r="E928" s="61" t="s">
        <v>638</v>
      </c>
      <c r="F928" s="38"/>
      <c r="G928" s="5"/>
      <c r="H928" s="5"/>
      <c r="I928" s="5"/>
      <c r="J928" s="5"/>
      <c r="K928" s="5"/>
      <c r="L928" s="5"/>
      <c r="M928" s="6"/>
      <c r="N928" s="39" t="str">
        <f t="shared" si="15"/>
        <v/>
      </c>
      <c r="O928" s="52"/>
      <c r="P928" s="9" t="str">
        <f>IF(COUNTBLANK(F928:M928)&lt;&gt;8,1,IF(Table3[[#This Row],[Comments]]&lt;&gt;"",1,""))</f>
        <v/>
      </c>
    </row>
    <row r="929" spans="2:16" ht="36" thickBot="1">
      <c r="B929" s="47" t="s">
        <v>584</v>
      </c>
      <c r="C929" s="66" t="s">
        <v>427</v>
      </c>
      <c r="D929" s="85"/>
      <c r="E929" s="61" t="s">
        <v>638</v>
      </c>
      <c r="F929" s="38"/>
      <c r="G929" s="5"/>
      <c r="H929" s="5"/>
      <c r="I929" s="5"/>
      <c r="J929" s="5"/>
      <c r="K929" s="5"/>
      <c r="L929" s="5"/>
      <c r="M929" s="6"/>
      <c r="N929" s="39" t="str">
        <f t="shared" si="15"/>
        <v/>
      </c>
      <c r="O929" s="52"/>
      <c r="P929" s="9" t="str">
        <f>IF(COUNTBLANK(F929:M929)&lt;&gt;8,1,IF(Table3[[#This Row],[Comments]]&lt;&gt;"",1,""))</f>
        <v/>
      </c>
    </row>
    <row r="930" spans="2:16" ht="36" thickBot="1">
      <c r="B930" s="47" t="s">
        <v>584</v>
      </c>
      <c r="C930" s="66" t="s">
        <v>564</v>
      </c>
      <c r="D930" s="85"/>
      <c r="E930" s="61" t="s">
        <v>638</v>
      </c>
      <c r="F930" s="38"/>
      <c r="G930" s="5"/>
      <c r="H930" s="5"/>
      <c r="I930" s="5"/>
      <c r="J930" s="5"/>
      <c r="K930" s="5"/>
      <c r="L930" s="5"/>
      <c r="M930" s="6"/>
      <c r="N930" s="39" t="str">
        <f t="shared" si="15"/>
        <v/>
      </c>
      <c r="O930" s="52"/>
      <c r="P930" s="9" t="str">
        <f>IF(COUNTBLANK(F930:M930)&lt;&gt;8,1,IF(Table3[[#This Row],[Comments]]&lt;&gt;"",1,""))</f>
        <v/>
      </c>
    </row>
    <row r="931" spans="2:16" ht="36" thickBot="1">
      <c r="B931" s="47" t="s">
        <v>584</v>
      </c>
      <c r="C931" s="66" t="s">
        <v>565</v>
      </c>
      <c r="D931" s="85"/>
      <c r="E931" s="61" t="s">
        <v>638</v>
      </c>
      <c r="F931" s="38"/>
      <c r="G931" s="5"/>
      <c r="H931" s="5"/>
      <c r="I931" s="5"/>
      <c r="J931" s="5"/>
      <c r="K931" s="5"/>
      <c r="L931" s="5"/>
      <c r="M931" s="6"/>
      <c r="N931" s="39" t="str">
        <f t="shared" si="15"/>
        <v/>
      </c>
      <c r="O931" s="52"/>
      <c r="P931" s="9" t="str">
        <f>IF(COUNTBLANK(F931:M931)&lt;&gt;8,1,IF(Table3[[#This Row],[Comments]]&lt;&gt;"",1,""))</f>
        <v/>
      </c>
    </row>
    <row r="932" spans="2:16" ht="36" thickBot="1">
      <c r="B932" s="47" t="s">
        <v>584</v>
      </c>
      <c r="C932" s="66" t="s">
        <v>689</v>
      </c>
      <c r="D932" s="85"/>
      <c r="E932" s="61" t="s">
        <v>638</v>
      </c>
      <c r="F932" s="38"/>
      <c r="G932" s="5"/>
      <c r="H932" s="5"/>
      <c r="I932" s="5"/>
      <c r="J932" s="5"/>
      <c r="K932" s="5"/>
      <c r="L932" s="5"/>
      <c r="M932" s="6"/>
      <c r="N932" s="39" t="str">
        <f t="shared" si="15"/>
        <v/>
      </c>
      <c r="O932" s="52"/>
      <c r="P932" s="9" t="str">
        <f>IF(COUNTBLANK(F932:M932)&lt;&gt;8,1,IF(Table3[[#This Row],[Comments]]&lt;&gt;"",1,""))</f>
        <v/>
      </c>
    </row>
    <row r="933" spans="2:16" ht="36" thickBot="1">
      <c r="B933" s="47" t="s">
        <v>584</v>
      </c>
      <c r="C933" s="66" t="s">
        <v>428</v>
      </c>
      <c r="D933" s="85"/>
      <c r="E933" s="61" t="s">
        <v>172</v>
      </c>
      <c r="F933" s="38"/>
      <c r="G933" s="5"/>
      <c r="H933" s="5"/>
      <c r="I933" s="5"/>
      <c r="J933" s="5"/>
      <c r="K933" s="5"/>
      <c r="L933" s="5"/>
      <c r="M933" s="6"/>
      <c r="N933" s="39" t="str">
        <f t="shared" si="15"/>
        <v/>
      </c>
      <c r="O933" s="52"/>
      <c r="P933" s="9" t="str">
        <f>IF(COUNTBLANK(F933:M933)&lt;&gt;8,1,IF(Table3[[#This Row],[Comments]]&lt;&gt;"",1,""))</f>
        <v/>
      </c>
    </row>
    <row r="934" spans="2:16" ht="36" thickBot="1">
      <c r="B934" s="47" t="s">
        <v>584</v>
      </c>
      <c r="C934" s="66" t="s">
        <v>428</v>
      </c>
      <c r="D934" s="85"/>
      <c r="E934" s="61" t="s">
        <v>638</v>
      </c>
      <c r="F934" s="38"/>
      <c r="G934" s="5"/>
      <c r="H934" s="5"/>
      <c r="I934" s="5"/>
      <c r="J934" s="5"/>
      <c r="K934" s="5"/>
      <c r="L934" s="5"/>
      <c r="M934" s="6"/>
      <c r="N934" s="39" t="str">
        <f t="shared" si="15"/>
        <v/>
      </c>
      <c r="O934" s="52"/>
      <c r="P934" s="9" t="str">
        <f>IF(COUNTBLANK(F934:M934)&lt;&gt;8,1,IF(Table3[[#This Row],[Comments]]&lt;&gt;"",1,""))</f>
        <v/>
      </c>
    </row>
    <row r="935" spans="2:16" ht="36" thickBot="1">
      <c r="B935" s="47" t="s">
        <v>584</v>
      </c>
      <c r="C935" s="67" t="s">
        <v>429</v>
      </c>
      <c r="D935" s="85"/>
      <c r="E935" s="61" t="s">
        <v>172</v>
      </c>
      <c r="F935" s="38"/>
      <c r="G935" s="5"/>
      <c r="H935" s="5"/>
      <c r="I935" s="5"/>
      <c r="J935" s="5"/>
      <c r="K935" s="5"/>
      <c r="L935" s="5"/>
      <c r="M935" s="6"/>
      <c r="N935" s="39" t="str">
        <f t="shared" si="15"/>
        <v/>
      </c>
      <c r="O935" s="52"/>
      <c r="P935" s="9" t="str">
        <f>IF(COUNTBLANK(F935:M935)&lt;&gt;8,1,IF(Table3[[#This Row],[Comments]]&lt;&gt;"",1,""))</f>
        <v/>
      </c>
    </row>
    <row r="936" spans="2:16" ht="36" thickBot="1">
      <c r="B936" s="47" t="s">
        <v>584</v>
      </c>
      <c r="C936" s="66" t="s">
        <v>430</v>
      </c>
      <c r="D936" s="85"/>
      <c r="E936" s="61" t="s">
        <v>172</v>
      </c>
      <c r="F936" s="38"/>
      <c r="G936" s="5"/>
      <c r="H936" s="5"/>
      <c r="I936" s="5"/>
      <c r="J936" s="5"/>
      <c r="K936" s="5"/>
      <c r="L936" s="5"/>
      <c r="M936" s="6"/>
      <c r="N936" s="39" t="str">
        <f t="shared" si="15"/>
        <v/>
      </c>
      <c r="O936" s="52"/>
      <c r="P936" s="9" t="str">
        <f>IF(COUNTBLANK(F936:M936)&lt;&gt;8,1,IF(Table3[[#This Row],[Comments]]&lt;&gt;"",1,""))</f>
        <v/>
      </c>
    </row>
    <row r="937" spans="2:16" ht="36" thickBot="1">
      <c r="B937" s="47" t="s">
        <v>584</v>
      </c>
      <c r="C937" s="66" t="s">
        <v>430</v>
      </c>
      <c r="D937" s="85"/>
      <c r="E937" s="61" t="s">
        <v>638</v>
      </c>
      <c r="F937" s="38"/>
      <c r="G937" s="5"/>
      <c r="H937" s="5"/>
      <c r="I937" s="5"/>
      <c r="J937" s="5"/>
      <c r="K937" s="5"/>
      <c r="L937" s="5"/>
      <c r="M937" s="6"/>
      <c r="N937" s="39" t="str">
        <f t="shared" si="15"/>
        <v/>
      </c>
      <c r="O937" s="20"/>
      <c r="P937" s="9" t="str">
        <f>IF(COUNTBLANK(F937:M937)&lt;&gt;8,1,IF(Table3[[#This Row],[Comments]]&lt;&gt;"",1,""))</f>
        <v/>
      </c>
    </row>
    <row r="938" spans="2:16" ht="36" thickBot="1">
      <c r="B938" s="47" t="s">
        <v>584</v>
      </c>
      <c r="C938" s="66" t="s">
        <v>431</v>
      </c>
      <c r="D938" s="85"/>
      <c r="E938" s="61" t="s">
        <v>172</v>
      </c>
      <c r="F938" s="38"/>
      <c r="G938" s="5"/>
      <c r="H938" s="5"/>
      <c r="I938" s="5"/>
      <c r="J938" s="5"/>
      <c r="K938" s="5"/>
      <c r="L938" s="5"/>
      <c r="M938" s="6"/>
      <c r="N938" s="39" t="str">
        <f t="shared" si="15"/>
        <v/>
      </c>
      <c r="O938" s="52"/>
      <c r="P938" s="9" t="str">
        <f>IF(COUNTBLANK(F938:M938)&lt;&gt;8,1,IF(Table3[[#This Row],[Comments]]&lt;&gt;"",1,""))</f>
        <v/>
      </c>
    </row>
    <row r="939" spans="2:16" ht="36" thickBot="1">
      <c r="B939" s="47" t="s">
        <v>584</v>
      </c>
      <c r="C939" s="66" t="s">
        <v>431</v>
      </c>
      <c r="D939" s="85"/>
      <c r="E939" s="61" t="s">
        <v>638</v>
      </c>
      <c r="F939" s="38"/>
      <c r="G939" s="5"/>
      <c r="H939" s="5"/>
      <c r="I939" s="5"/>
      <c r="J939" s="5"/>
      <c r="K939" s="5"/>
      <c r="L939" s="5"/>
      <c r="M939" s="6"/>
      <c r="N939" s="39" t="str">
        <f t="shared" si="15"/>
        <v/>
      </c>
      <c r="O939" s="52"/>
      <c r="P939" s="9" t="str">
        <f>IF(COUNTBLANK(F939:M939)&lt;&gt;8,1,IF(Table3[[#This Row],[Comments]]&lt;&gt;"",1,""))</f>
        <v/>
      </c>
    </row>
    <row r="940" spans="2:16" ht="36" thickBot="1">
      <c r="B940" s="47" t="s">
        <v>584</v>
      </c>
      <c r="C940" s="66" t="s">
        <v>432</v>
      </c>
      <c r="D940" s="85"/>
      <c r="E940" s="61" t="s">
        <v>172</v>
      </c>
      <c r="F940" s="38"/>
      <c r="G940" s="5"/>
      <c r="H940" s="5"/>
      <c r="I940" s="5"/>
      <c r="J940" s="5"/>
      <c r="K940" s="5"/>
      <c r="L940" s="5"/>
      <c r="M940" s="6"/>
      <c r="N940" s="39" t="str">
        <f t="shared" si="15"/>
        <v/>
      </c>
      <c r="O940" s="52"/>
      <c r="P940" s="9" t="str">
        <f>IF(COUNTBLANK(F940:M940)&lt;&gt;8,1,IF(Table3[[#This Row],[Comments]]&lt;&gt;"",1,""))</f>
        <v/>
      </c>
    </row>
    <row r="941" spans="2:16" ht="36" thickBot="1">
      <c r="B941" s="47" t="s">
        <v>584</v>
      </c>
      <c r="C941" s="66" t="s">
        <v>432</v>
      </c>
      <c r="D941" s="85"/>
      <c r="E941" s="61" t="s">
        <v>638</v>
      </c>
      <c r="F941" s="38"/>
      <c r="G941" s="5"/>
      <c r="H941" s="5"/>
      <c r="I941" s="5"/>
      <c r="J941" s="5"/>
      <c r="K941" s="5"/>
      <c r="L941" s="5"/>
      <c r="M941" s="6"/>
      <c r="N941" s="39" t="str">
        <f t="shared" si="15"/>
        <v/>
      </c>
      <c r="O941" s="52"/>
      <c r="P941" s="9" t="str">
        <f>IF(COUNTBLANK(F941:M941)&lt;&gt;8,1,IF(Table3[[#This Row],[Comments]]&lt;&gt;"",1,""))</f>
        <v/>
      </c>
    </row>
    <row r="942" spans="2:16" ht="36" thickBot="1">
      <c r="B942" s="47" t="s">
        <v>584</v>
      </c>
      <c r="C942" s="66" t="s">
        <v>670</v>
      </c>
      <c r="D942" s="85"/>
      <c r="E942" s="61" t="s">
        <v>172</v>
      </c>
      <c r="F942" s="38"/>
      <c r="G942" s="5"/>
      <c r="H942" s="5"/>
      <c r="I942" s="5"/>
      <c r="J942" s="5"/>
      <c r="K942" s="5"/>
      <c r="L942" s="5"/>
      <c r="M942" s="6"/>
      <c r="N942" s="39" t="str">
        <f t="shared" si="15"/>
        <v/>
      </c>
      <c r="O942" s="52"/>
      <c r="P942" s="9" t="str">
        <f>IF(COUNTBLANK(F942:M942)&lt;&gt;8,1,IF(Table3[[#This Row],[Comments]]&lt;&gt;"",1,""))</f>
        <v/>
      </c>
    </row>
    <row r="943" spans="2:16" ht="36" thickBot="1">
      <c r="B943" s="47" t="s">
        <v>584</v>
      </c>
      <c r="C943" s="66" t="s">
        <v>670</v>
      </c>
      <c r="D943" s="85"/>
      <c r="E943" s="61" t="s">
        <v>638</v>
      </c>
      <c r="F943" s="38"/>
      <c r="G943" s="5"/>
      <c r="H943" s="5"/>
      <c r="I943" s="5"/>
      <c r="J943" s="5"/>
      <c r="K943" s="5"/>
      <c r="L943" s="5"/>
      <c r="M943" s="6"/>
      <c r="N943" s="39" t="str">
        <f t="shared" si="15"/>
        <v/>
      </c>
      <c r="O943" s="52"/>
      <c r="P943" s="9" t="str">
        <f>IF(COUNTBLANK(F943:M943)&lt;&gt;8,1,IF(Table3[[#This Row],[Comments]]&lt;&gt;"",1,""))</f>
        <v/>
      </c>
    </row>
    <row r="944" spans="2:16" ht="36" thickBot="1">
      <c r="B944" s="47" t="s">
        <v>584</v>
      </c>
      <c r="C944" s="66" t="s">
        <v>483</v>
      </c>
      <c r="D944" s="85"/>
      <c r="E944" s="61" t="s">
        <v>172</v>
      </c>
      <c r="F944" s="38"/>
      <c r="G944" s="5"/>
      <c r="H944" s="5"/>
      <c r="I944" s="5"/>
      <c r="J944" s="5"/>
      <c r="K944" s="5"/>
      <c r="L944" s="5"/>
      <c r="M944" s="6"/>
      <c r="N944" s="39" t="str">
        <f t="shared" si="15"/>
        <v/>
      </c>
      <c r="O944" s="52"/>
      <c r="P944" s="9" t="str">
        <f>IF(COUNTBLANK(F944:M944)&lt;&gt;8,1,IF(Table3[[#This Row],[Comments]]&lt;&gt;"",1,""))</f>
        <v/>
      </c>
    </row>
    <row r="945" spans="2:16" ht="36" thickBot="1">
      <c r="B945" s="47" t="s">
        <v>584</v>
      </c>
      <c r="C945" s="66" t="s">
        <v>483</v>
      </c>
      <c r="D945" s="85"/>
      <c r="E945" s="61" t="s">
        <v>638</v>
      </c>
      <c r="F945" s="38"/>
      <c r="G945" s="5"/>
      <c r="H945" s="5"/>
      <c r="I945" s="5"/>
      <c r="J945" s="5"/>
      <c r="K945" s="5"/>
      <c r="L945" s="5"/>
      <c r="M945" s="6"/>
      <c r="N945" s="39" t="str">
        <f t="shared" si="15"/>
        <v/>
      </c>
      <c r="O945" s="52"/>
      <c r="P945" s="9" t="str">
        <f>IF(COUNTBLANK(F945:M945)&lt;&gt;8,1,IF(Table3[[#This Row],[Comments]]&lt;&gt;"",1,""))</f>
        <v/>
      </c>
    </row>
    <row r="946" spans="2:16" ht="36" thickBot="1">
      <c r="B946" s="47" t="s">
        <v>584</v>
      </c>
      <c r="C946" s="66" t="s">
        <v>433</v>
      </c>
      <c r="D946" s="85"/>
      <c r="E946" s="61" t="s">
        <v>172</v>
      </c>
      <c r="F946" s="38"/>
      <c r="G946" s="5"/>
      <c r="H946" s="5"/>
      <c r="I946" s="5"/>
      <c r="J946" s="5"/>
      <c r="K946" s="5"/>
      <c r="L946" s="5"/>
      <c r="M946" s="6"/>
      <c r="N946" s="39" t="str">
        <f t="shared" si="15"/>
        <v/>
      </c>
      <c r="O946" s="52"/>
      <c r="P946" s="9" t="str">
        <f>IF(COUNTBLANK(F946:M946)&lt;&gt;8,1,IF(Table3[[#This Row],[Comments]]&lt;&gt;"",1,""))</f>
        <v/>
      </c>
    </row>
    <row r="947" spans="2:16" ht="36" thickBot="1">
      <c r="B947" s="47" t="s">
        <v>584</v>
      </c>
      <c r="C947" s="66" t="s">
        <v>433</v>
      </c>
      <c r="D947" s="85"/>
      <c r="E947" s="61" t="s">
        <v>638</v>
      </c>
      <c r="F947" s="38"/>
      <c r="G947" s="5"/>
      <c r="H947" s="5"/>
      <c r="I947" s="5"/>
      <c r="J947" s="5"/>
      <c r="K947" s="5"/>
      <c r="L947" s="5"/>
      <c r="M947" s="6"/>
      <c r="N947" s="39" t="str">
        <f t="shared" si="15"/>
        <v/>
      </c>
      <c r="O947" s="20"/>
      <c r="P947" s="9" t="str">
        <f>IF(COUNTBLANK(F947:M947)&lt;&gt;8,1,IF(Table3[[#This Row],[Comments]]&lt;&gt;"",1,""))</f>
        <v/>
      </c>
    </row>
    <row r="948" spans="2:16" ht="36" thickBot="1">
      <c r="B948" s="47" t="s">
        <v>584</v>
      </c>
      <c r="C948" s="66" t="s">
        <v>566</v>
      </c>
      <c r="D948" s="85"/>
      <c r="E948" s="61" t="s">
        <v>638</v>
      </c>
      <c r="F948" s="38"/>
      <c r="G948" s="5"/>
      <c r="H948" s="5"/>
      <c r="I948" s="5"/>
      <c r="J948" s="5"/>
      <c r="K948" s="5"/>
      <c r="L948" s="5"/>
      <c r="M948" s="6"/>
      <c r="N948" s="39" t="str">
        <f t="shared" si="15"/>
        <v/>
      </c>
      <c r="O948" s="20"/>
      <c r="P948" s="9" t="str">
        <f>IF(COUNTBLANK(F948:M948)&lt;&gt;8,1,IF(Table3[[#This Row],[Comments]]&lt;&gt;"",1,""))</f>
        <v/>
      </c>
    </row>
    <row r="949" spans="2:16" ht="36" thickBot="1">
      <c r="B949" s="47" t="s">
        <v>584</v>
      </c>
      <c r="C949" s="66" t="s">
        <v>300</v>
      </c>
      <c r="D949" s="85"/>
      <c r="E949" s="61" t="s">
        <v>638</v>
      </c>
      <c r="F949" s="38"/>
      <c r="G949" s="5"/>
      <c r="H949" s="5"/>
      <c r="I949" s="5"/>
      <c r="J949" s="5"/>
      <c r="K949" s="5"/>
      <c r="L949" s="5"/>
      <c r="M949" s="6"/>
      <c r="N949" s="39" t="str">
        <f t="shared" si="15"/>
        <v/>
      </c>
      <c r="O949" s="52"/>
      <c r="P949" s="9" t="str">
        <f>IF(COUNTBLANK(F949:M949)&lt;&gt;8,1,IF(Table3[[#This Row],[Comments]]&lt;&gt;"",1,""))</f>
        <v/>
      </c>
    </row>
    <row r="950" spans="2:16" ht="36" thickBot="1">
      <c r="B950" s="47" t="s">
        <v>584</v>
      </c>
      <c r="C950" s="66" t="s">
        <v>301</v>
      </c>
      <c r="D950" s="85"/>
      <c r="E950" s="61" t="s">
        <v>638</v>
      </c>
      <c r="F950" s="38"/>
      <c r="G950" s="5"/>
      <c r="H950" s="5"/>
      <c r="I950" s="5"/>
      <c r="J950" s="5"/>
      <c r="K950" s="5"/>
      <c r="L950" s="5"/>
      <c r="M950" s="6"/>
      <c r="N950" s="39" t="str">
        <f t="shared" si="15"/>
        <v/>
      </c>
      <c r="O950" s="52"/>
      <c r="P950" s="9" t="str">
        <f>IF(COUNTBLANK(F950:M950)&lt;&gt;8,1,IF(Table3[[#This Row],[Comments]]&lt;&gt;"",1,""))</f>
        <v/>
      </c>
    </row>
    <row r="951" spans="2:16" ht="36" thickBot="1">
      <c r="B951" s="47" t="s">
        <v>584</v>
      </c>
      <c r="C951" s="66" t="s">
        <v>302</v>
      </c>
      <c r="D951" s="85"/>
      <c r="E951" s="61" t="s">
        <v>638</v>
      </c>
      <c r="F951" s="38"/>
      <c r="G951" s="5"/>
      <c r="H951" s="5"/>
      <c r="I951" s="5"/>
      <c r="J951" s="5"/>
      <c r="K951" s="5"/>
      <c r="L951" s="5"/>
      <c r="M951" s="6"/>
      <c r="N951" s="39" t="str">
        <f t="shared" si="15"/>
        <v/>
      </c>
      <c r="O951" s="20"/>
      <c r="P951" s="9" t="str">
        <f>IF(COUNTBLANK(F951:M951)&lt;&gt;8,1,IF(Table3[[#This Row],[Comments]]&lt;&gt;"",1,""))</f>
        <v/>
      </c>
    </row>
    <row r="952" spans="2:16" ht="36" thickBot="1">
      <c r="B952" s="47" t="s">
        <v>584</v>
      </c>
      <c r="C952" s="66" t="s">
        <v>303</v>
      </c>
      <c r="D952" s="85"/>
      <c r="E952" s="61" t="s">
        <v>638</v>
      </c>
      <c r="F952" s="38"/>
      <c r="G952" s="5"/>
      <c r="H952" s="5"/>
      <c r="I952" s="5"/>
      <c r="J952" s="5"/>
      <c r="K952" s="5"/>
      <c r="L952" s="5"/>
      <c r="M952" s="6"/>
      <c r="N952" s="39" t="str">
        <f t="shared" si="15"/>
        <v/>
      </c>
      <c r="O952" s="52"/>
      <c r="P952" s="9" t="str">
        <f>IF(COUNTBLANK(F952:M952)&lt;&gt;8,1,IF(Table3[[#This Row],[Comments]]&lt;&gt;"",1,""))</f>
        <v/>
      </c>
    </row>
    <row r="953" spans="2:16" ht="36" thickBot="1">
      <c r="B953" s="47" t="s">
        <v>584</v>
      </c>
      <c r="C953" s="66" t="s">
        <v>304</v>
      </c>
      <c r="D953" s="85"/>
      <c r="E953" s="61" t="s">
        <v>172</v>
      </c>
      <c r="F953" s="38"/>
      <c r="G953" s="5"/>
      <c r="H953" s="5"/>
      <c r="I953" s="5"/>
      <c r="J953" s="5"/>
      <c r="K953" s="5"/>
      <c r="L953" s="5"/>
      <c r="M953" s="6"/>
      <c r="N953" s="39" t="str">
        <f t="shared" si="15"/>
        <v/>
      </c>
      <c r="O953" s="52"/>
      <c r="P953" s="9" t="str">
        <f>IF(COUNTBLANK(F953:M953)&lt;&gt;8,1,IF(Table3[[#This Row],[Comments]]&lt;&gt;"",1,""))</f>
        <v/>
      </c>
    </row>
    <row r="954" spans="2:16" ht="36" thickBot="1">
      <c r="B954" s="47" t="s">
        <v>584</v>
      </c>
      <c r="C954" s="66" t="s">
        <v>304</v>
      </c>
      <c r="D954" s="85"/>
      <c r="E954" s="61" t="s">
        <v>638</v>
      </c>
      <c r="F954" s="38"/>
      <c r="G954" s="5"/>
      <c r="H954" s="5"/>
      <c r="I954" s="5"/>
      <c r="J954" s="5"/>
      <c r="K954" s="5"/>
      <c r="L954" s="5"/>
      <c r="M954" s="6"/>
      <c r="N954" s="39" t="str">
        <f t="shared" si="15"/>
        <v/>
      </c>
      <c r="O954" s="20"/>
      <c r="P954" s="9" t="str">
        <f>IF(COUNTBLANK(F954:M954)&lt;&gt;8,1,IF(Table3[[#This Row],[Comments]]&lt;&gt;"",1,""))</f>
        <v/>
      </c>
    </row>
    <row r="955" spans="2:16" ht="36" thickBot="1">
      <c r="B955" s="47" t="s">
        <v>584</v>
      </c>
      <c r="C955" s="66" t="s">
        <v>567</v>
      </c>
      <c r="D955" s="85"/>
      <c r="E955" s="61" t="s">
        <v>172</v>
      </c>
      <c r="F955" s="38"/>
      <c r="G955" s="5"/>
      <c r="H955" s="5"/>
      <c r="I955" s="5"/>
      <c r="J955" s="5"/>
      <c r="K955" s="5"/>
      <c r="L955" s="5"/>
      <c r="M955" s="6"/>
      <c r="N955" s="39" t="str">
        <f t="shared" si="15"/>
        <v/>
      </c>
      <c r="O955" s="52"/>
      <c r="P955" s="9" t="str">
        <f>IF(COUNTBLANK(F955:M955)&lt;&gt;8,1,IF(Table3[[#This Row],[Comments]]&lt;&gt;"",1,""))</f>
        <v/>
      </c>
    </row>
    <row r="956" spans="2:16" ht="36" thickBot="1">
      <c r="B956" s="47" t="s">
        <v>584</v>
      </c>
      <c r="C956" s="66" t="s">
        <v>567</v>
      </c>
      <c r="D956" s="85"/>
      <c r="E956" s="61" t="s">
        <v>638</v>
      </c>
      <c r="F956" s="38"/>
      <c r="G956" s="5"/>
      <c r="H956" s="5"/>
      <c r="I956" s="5"/>
      <c r="J956" s="5"/>
      <c r="K956" s="5"/>
      <c r="L956" s="5"/>
      <c r="M956" s="6"/>
      <c r="N956" s="39" t="str">
        <f t="shared" si="15"/>
        <v/>
      </c>
      <c r="O956" s="52"/>
      <c r="P956" s="9" t="str">
        <f>IF(COUNTBLANK(F956:M956)&lt;&gt;8,1,IF(Table3[[#This Row],[Comments]]&lt;&gt;"",1,""))</f>
        <v/>
      </c>
    </row>
    <row r="957" spans="2:16" ht="36" thickBot="1">
      <c r="B957" s="47" t="s">
        <v>584</v>
      </c>
      <c r="C957" s="66" t="s">
        <v>568</v>
      </c>
      <c r="D957" s="85"/>
      <c r="E957" s="61" t="s">
        <v>172</v>
      </c>
      <c r="F957" s="38"/>
      <c r="G957" s="5"/>
      <c r="H957" s="5"/>
      <c r="I957" s="5"/>
      <c r="J957" s="5"/>
      <c r="K957" s="5"/>
      <c r="L957" s="5"/>
      <c r="M957" s="6"/>
      <c r="N957" s="39" t="str">
        <f t="shared" si="15"/>
        <v/>
      </c>
      <c r="O957" s="20"/>
      <c r="P957" s="9" t="str">
        <f>IF(COUNTBLANK(F957:M957)&lt;&gt;8,1,IF(Table3[[#This Row],[Comments]]&lt;&gt;"",1,""))</f>
        <v/>
      </c>
    </row>
    <row r="958" spans="2:16" ht="36" thickBot="1">
      <c r="B958" s="47" t="s">
        <v>584</v>
      </c>
      <c r="C958" s="66" t="s">
        <v>568</v>
      </c>
      <c r="D958" s="85"/>
      <c r="E958" s="61" t="s">
        <v>638</v>
      </c>
      <c r="F958" s="38"/>
      <c r="G958" s="5"/>
      <c r="H958" s="5"/>
      <c r="I958" s="5"/>
      <c r="J958" s="5"/>
      <c r="K958" s="5"/>
      <c r="L958" s="5"/>
      <c r="M958" s="6"/>
      <c r="N958" s="39" t="str">
        <f t="shared" si="15"/>
        <v/>
      </c>
      <c r="O958" s="52"/>
      <c r="P958" s="9" t="str">
        <f>IF(COUNTBLANK(F958:M958)&lt;&gt;8,1,IF(Table3[[#This Row],[Comments]]&lt;&gt;"",1,""))</f>
        <v/>
      </c>
    </row>
    <row r="959" spans="2:16" ht="36" thickBot="1">
      <c r="B959" s="47" t="s">
        <v>584</v>
      </c>
      <c r="C959" s="66" t="s">
        <v>569</v>
      </c>
      <c r="D959" s="85"/>
      <c r="E959" s="61" t="s">
        <v>172</v>
      </c>
      <c r="F959" s="38"/>
      <c r="G959" s="5"/>
      <c r="H959" s="5"/>
      <c r="I959" s="5"/>
      <c r="J959" s="5"/>
      <c r="K959" s="5"/>
      <c r="L959" s="5"/>
      <c r="M959" s="6"/>
      <c r="N959" s="39" t="str">
        <f t="shared" si="15"/>
        <v/>
      </c>
      <c r="O959" s="20"/>
      <c r="P959" s="9" t="str">
        <f>IF(COUNTBLANK(F959:M959)&lt;&gt;8,1,IF(Table3[[#This Row],[Comments]]&lt;&gt;"",1,""))</f>
        <v/>
      </c>
    </row>
    <row r="960" spans="2:16" ht="36" thickBot="1">
      <c r="B960" s="47" t="s">
        <v>584</v>
      </c>
      <c r="C960" s="66" t="s">
        <v>569</v>
      </c>
      <c r="D960" s="85"/>
      <c r="E960" s="61" t="s">
        <v>638</v>
      </c>
      <c r="F960" s="38"/>
      <c r="G960" s="5"/>
      <c r="H960" s="5"/>
      <c r="I960" s="5"/>
      <c r="J960" s="5"/>
      <c r="K960" s="5"/>
      <c r="L960" s="5"/>
      <c r="M960" s="6"/>
      <c r="N960" s="39" t="str">
        <f t="shared" si="15"/>
        <v/>
      </c>
      <c r="O960" s="52"/>
      <c r="P960" s="9" t="str">
        <f>IF(COUNTBLANK(F960:M960)&lt;&gt;8,1,IF(Table3[[#This Row],[Comments]]&lt;&gt;"",1,""))</f>
        <v/>
      </c>
    </row>
    <row r="961" spans="2:16" ht="36" thickBot="1">
      <c r="B961" s="47" t="s">
        <v>584</v>
      </c>
      <c r="C961" s="66" t="s">
        <v>570</v>
      </c>
      <c r="D961" s="85"/>
      <c r="E961" s="61" t="s">
        <v>638</v>
      </c>
      <c r="F961" s="38"/>
      <c r="G961" s="5"/>
      <c r="H961" s="5"/>
      <c r="I961" s="5"/>
      <c r="J961" s="5"/>
      <c r="K961" s="5"/>
      <c r="L961" s="5"/>
      <c r="M961" s="6"/>
      <c r="N961" s="39" t="str">
        <f t="shared" si="15"/>
        <v/>
      </c>
      <c r="O961" s="52"/>
      <c r="P961" s="9" t="str">
        <f>IF(COUNTBLANK(F961:M961)&lt;&gt;8,1,IF(Table3[[#This Row],[Comments]]&lt;&gt;"",1,""))</f>
        <v/>
      </c>
    </row>
    <row r="962" spans="2:16" ht="36" thickBot="1">
      <c r="B962" s="47" t="s">
        <v>584</v>
      </c>
      <c r="C962" s="66" t="s">
        <v>305</v>
      </c>
      <c r="D962" s="85"/>
      <c r="E962" s="61" t="s">
        <v>172</v>
      </c>
      <c r="F962" s="38"/>
      <c r="G962" s="5"/>
      <c r="H962" s="5"/>
      <c r="I962" s="5"/>
      <c r="J962" s="5"/>
      <c r="K962" s="5"/>
      <c r="L962" s="5"/>
      <c r="M962" s="6"/>
      <c r="N962" s="39" t="str">
        <f t="shared" si="15"/>
        <v/>
      </c>
      <c r="O962" s="52"/>
      <c r="P962" s="9" t="str">
        <f>IF(COUNTBLANK(F962:M962)&lt;&gt;8,1,IF(Table3[[#This Row],[Comments]]&lt;&gt;"",1,""))</f>
        <v/>
      </c>
    </row>
    <row r="963" spans="2:16" ht="36" thickBot="1">
      <c r="B963" s="47" t="s">
        <v>584</v>
      </c>
      <c r="C963" s="66" t="s">
        <v>305</v>
      </c>
      <c r="D963" s="85"/>
      <c r="E963" s="61" t="s">
        <v>638</v>
      </c>
      <c r="F963" s="38"/>
      <c r="G963" s="5"/>
      <c r="H963" s="5"/>
      <c r="I963" s="5"/>
      <c r="J963" s="5"/>
      <c r="K963" s="5"/>
      <c r="L963" s="5"/>
      <c r="M963" s="6"/>
      <c r="N963" s="39" t="str">
        <f t="shared" si="15"/>
        <v/>
      </c>
      <c r="O963" s="52"/>
      <c r="P963" s="9" t="str">
        <f>IF(COUNTBLANK(F963:M963)&lt;&gt;8,1,IF(Table3[[#This Row],[Comments]]&lt;&gt;"",1,""))</f>
        <v/>
      </c>
    </row>
    <row r="964" spans="2:16" ht="36" thickBot="1">
      <c r="B964" s="47" t="s">
        <v>584</v>
      </c>
      <c r="C964" s="66" t="s">
        <v>306</v>
      </c>
      <c r="D964" s="85"/>
      <c r="E964" s="61" t="s">
        <v>172</v>
      </c>
      <c r="F964" s="38"/>
      <c r="G964" s="5"/>
      <c r="H964" s="5"/>
      <c r="I964" s="5"/>
      <c r="J964" s="5"/>
      <c r="K964" s="5"/>
      <c r="L964" s="5"/>
      <c r="M964" s="6"/>
      <c r="N964" s="39" t="str">
        <f t="shared" si="15"/>
        <v/>
      </c>
      <c r="O964" s="20"/>
      <c r="P964" s="9" t="str">
        <f>IF(COUNTBLANK(F964:M964)&lt;&gt;8,1,IF(Table3[[#This Row],[Comments]]&lt;&gt;"",1,""))</f>
        <v/>
      </c>
    </row>
    <row r="965" spans="2:16" ht="36" thickBot="1">
      <c r="B965" s="47" t="s">
        <v>584</v>
      </c>
      <c r="C965" s="66" t="s">
        <v>306</v>
      </c>
      <c r="D965" s="85"/>
      <c r="E965" s="61" t="s">
        <v>638</v>
      </c>
      <c r="F965" s="38"/>
      <c r="G965" s="5"/>
      <c r="H965" s="5"/>
      <c r="I965" s="5"/>
      <c r="J965" s="5"/>
      <c r="K965" s="5"/>
      <c r="L965" s="5"/>
      <c r="M965" s="6"/>
      <c r="N965" s="39" t="str">
        <f t="shared" ref="N965:N1028" si="16">IF(SUM(F965:M965)&gt;0,SUM(F965:M965) &amp;" units","")</f>
        <v/>
      </c>
      <c r="O965" s="52"/>
      <c r="P965" s="9" t="str">
        <f>IF(COUNTBLANK(F965:M965)&lt;&gt;8,1,IF(Table3[[#This Row],[Comments]]&lt;&gt;"",1,""))</f>
        <v/>
      </c>
    </row>
    <row r="966" spans="2:16" ht="36" thickBot="1">
      <c r="B966" s="47" t="s">
        <v>584</v>
      </c>
      <c r="C966" s="66" t="s">
        <v>307</v>
      </c>
      <c r="D966" s="85"/>
      <c r="E966" s="61" t="s">
        <v>172</v>
      </c>
      <c r="F966" s="38"/>
      <c r="G966" s="5"/>
      <c r="H966" s="5"/>
      <c r="I966" s="5"/>
      <c r="J966" s="5"/>
      <c r="K966" s="5"/>
      <c r="L966" s="5"/>
      <c r="M966" s="6"/>
      <c r="N966" s="39" t="str">
        <f t="shared" si="16"/>
        <v/>
      </c>
      <c r="O966" s="20"/>
      <c r="P966" s="9" t="str">
        <f>IF(COUNTBLANK(F966:M966)&lt;&gt;8,1,IF(Table3[[#This Row],[Comments]]&lt;&gt;"",1,""))</f>
        <v/>
      </c>
    </row>
    <row r="967" spans="2:16" ht="36" thickBot="1">
      <c r="B967" s="47" t="s">
        <v>584</v>
      </c>
      <c r="C967" s="66" t="s">
        <v>307</v>
      </c>
      <c r="D967" s="85"/>
      <c r="E967" s="61" t="s">
        <v>638</v>
      </c>
      <c r="F967" s="38"/>
      <c r="G967" s="5"/>
      <c r="H967" s="5"/>
      <c r="I967" s="5"/>
      <c r="J967" s="5"/>
      <c r="K967" s="5"/>
      <c r="L967" s="5"/>
      <c r="M967" s="6"/>
      <c r="N967" s="39" t="str">
        <f t="shared" si="16"/>
        <v/>
      </c>
      <c r="O967" s="52"/>
      <c r="P967" s="9" t="str">
        <f>IF(COUNTBLANK(F967:M967)&lt;&gt;8,1,IF(Table3[[#This Row],[Comments]]&lt;&gt;"",1,""))</f>
        <v/>
      </c>
    </row>
    <row r="968" spans="2:16" ht="36" thickBot="1">
      <c r="B968" s="47" t="s">
        <v>584</v>
      </c>
      <c r="C968" s="66" t="s">
        <v>308</v>
      </c>
      <c r="D968" s="85"/>
      <c r="E968" s="61" t="s">
        <v>172</v>
      </c>
      <c r="F968" s="38"/>
      <c r="G968" s="5"/>
      <c r="H968" s="5"/>
      <c r="I968" s="5"/>
      <c r="J968" s="5"/>
      <c r="K968" s="5"/>
      <c r="L968" s="5"/>
      <c r="M968" s="6"/>
      <c r="N968" s="39" t="str">
        <f t="shared" si="16"/>
        <v/>
      </c>
      <c r="O968" s="20"/>
      <c r="P968" s="9" t="str">
        <f>IF(COUNTBLANK(F968:M968)&lt;&gt;8,1,IF(Table3[[#This Row],[Comments]]&lt;&gt;"",1,""))</f>
        <v/>
      </c>
    </row>
    <row r="969" spans="2:16" ht="36" thickBot="1">
      <c r="B969" s="47" t="s">
        <v>584</v>
      </c>
      <c r="C969" s="66" t="s">
        <v>308</v>
      </c>
      <c r="D969" s="85"/>
      <c r="E969" s="61" t="s">
        <v>638</v>
      </c>
      <c r="F969" s="38"/>
      <c r="G969" s="5"/>
      <c r="H969" s="5"/>
      <c r="I969" s="5"/>
      <c r="J969" s="5"/>
      <c r="K969" s="5"/>
      <c r="L969" s="5"/>
      <c r="M969" s="6"/>
      <c r="N969" s="39" t="str">
        <f t="shared" si="16"/>
        <v/>
      </c>
      <c r="O969" s="52"/>
      <c r="P969" s="9" t="str">
        <f>IF(COUNTBLANK(F969:M969)&lt;&gt;8,1,IF(Table3[[#This Row],[Comments]]&lt;&gt;"",1,""))</f>
        <v/>
      </c>
    </row>
    <row r="970" spans="2:16" ht="36" thickBot="1">
      <c r="B970" s="47" t="s">
        <v>584</v>
      </c>
      <c r="C970" s="66" t="s">
        <v>671</v>
      </c>
      <c r="D970" s="85"/>
      <c r="E970" s="61" t="s">
        <v>172</v>
      </c>
      <c r="F970" s="38"/>
      <c r="G970" s="5"/>
      <c r="H970" s="5"/>
      <c r="I970" s="5"/>
      <c r="J970" s="5"/>
      <c r="K970" s="5"/>
      <c r="L970" s="5"/>
      <c r="M970" s="6"/>
      <c r="N970" s="39" t="str">
        <f t="shared" si="16"/>
        <v/>
      </c>
      <c r="O970" s="52"/>
      <c r="P970" s="9" t="str">
        <f>IF(COUNTBLANK(F970:M970)&lt;&gt;8,1,IF(Table3[[#This Row],[Comments]]&lt;&gt;"",1,""))</f>
        <v/>
      </c>
    </row>
    <row r="971" spans="2:16" ht="36" thickBot="1">
      <c r="B971" s="47" t="s">
        <v>584</v>
      </c>
      <c r="C971" s="66" t="s">
        <v>671</v>
      </c>
      <c r="D971" s="85"/>
      <c r="E971" s="61" t="s">
        <v>638</v>
      </c>
      <c r="F971" s="38"/>
      <c r="G971" s="5"/>
      <c r="H971" s="5"/>
      <c r="I971" s="5"/>
      <c r="J971" s="5"/>
      <c r="K971" s="5"/>
      <c r="L971" s="5"/>
      <c r="M971" s="6"/>
      <c r="N971" s="39" t="str">
        <f t="shared" si="16"/>
        <v/>
      </c>
      <c r="O971" s="52"/>
      <c r="P971" s="9" t="str">
        <f>IF(COUNTBLANK(F971:M971)&lt;&gt;8,1,IF(Table3[[#This Row],[Comments]]&lt;&gt;"",1,""))</f>
        <v/>
      </c>
    </row>
    <row r="972" spans="2:16" ht="36" thickBot="1">
      <c r="B972" s="47" t="s">
        <v>584</v>
      </c>
      <c r="C972" s="66" t="s">
        <v>715</v>
      </c>
      <c r="D972" s="85"/>
      <c r="E972" s="61" t="s">
        <v>172</v>
      </c>
      <c r="F972" s="38"/>
      <c r="G972" s="5"/>
      <c r="H972" s="5"/>
      <c r="I972" s="5"/>
      <c r="J972" s="5"/>
      <c r="K972" s="5"/>
      <c r="L972" s="5"/>
      <c r="M972" s="6"/>
      <c r="N972" s="39" t="str">
        <f t="shared" si="16"/>
        <v/>
      </c>
      <c r="O972" s="52"/>
      <c r="P972" s="9" t="str">
        <f>IF(COUNTBLANK(F972:M972)&lt;&gt;8,1,IF(Table3[[#This Row],[Comments]]&lt;&gt;"",1,""))</f>
        <v/>
      </c>
    </row>
    <row r="973" spans="2:16" ht="36" thickBot="1">
      <c r="B973" s="47" t="s">
        <v>584</v>
      </c>
      <c r="C973" s="66" t="s">
        <v>715</v>
      </c>
      <c r="D973" s="85"/>
      <c r="E973" s="61" t="s">
        <v>638</v>
      </c>
      <c r="F973" s="38"/>
      <c r="G973" s="5"/>
      <c r="H973" s="5"/>
      <c r="I973" s="5"/>
      <c r="J973" s="5"/>
      <c r="K973" s="5"/>
      <c r="L973" s="5"/>
      <c r="M973" s="6"/>
      <c r="N973" s="39" t="str">
        <f t="shared" si="16"/>
        <v/>
      </c>
      <c r="O973" s="52"/>
      <c r="P973" s="9" t="str">
        <f>IF(COUNTBLANK(F973:M973)&lt;&gt;8,1,IF(Table3[[#This Row],[Comments]]&lt;&gt;"",1,""))</f>
        <v/>
      </c>
    </row>
    <row r="974" spans="2:16" ht="36" thickBot="1">
      <c r="B974" s="47" t="s">
        <v>584</v>
      </c>
      <c r="C974" s="66" t="s">
        <v>309</v>
      </c>
      <c r="D974" s="85"/>
      <c r="E974" s="61" t="s">
        <v>172</v>
      </c>
      <c r="F974" s="38"/>
      <c r="G974" s="5"/>
      <c r="H974" s="5"/>
      <c r="I974" s="5"/>
      <c r="J974" s="5"/>
      <c r="K974" s="5"/>
      <c r="L974" s="5"/>
      <c r="M974" s="6"/>
      <c r="N974" s="39" t="str">
        <f t="shared" si="16"/>
        <v/>
      </c>
      <c r="O974" s="52"/>
      <c r="P974" s="9" t="str">
        <f>IF(COUNTBLANK(F974:M974)&lt;&gt;8,1,IF(Table3[[#This Row],[Comments]]&lt;&gt;"",1,""))</f>
        <v/>
      </c>
    </row>
    <row r="975" spans="2:16" ht="36" thickBot="1">
      <c r="B975" s="47" t="s">
        <v>584</v>
      </c>
      <c r="C975" s="66" t="s">
        <v>309</v>
      </c>
      <c r="D975" s="85"/>
      <c r="E975" s="61" t="s">
        <v>638</v>
      </c>
      <c r="F975" s="38"/>
      <c r="G975" s="5"/>
      <c r="H975" s="5"/>
      <c r="I975" s="5"/>
      <c r="J975" s="5"/>
      <c r="K975" s="5"/>
      <c r="L975" s="5"/>
      <c r="M975" s="6"/>
      <c r="N975" s="39" t="str">
        <f t="shared" si="16"/>
        <v/>
      </c>
      <c r="O975" s="52"/>
      <c r="P975" s="9" t="str">
        <f>IF(COUNTBLANK(F975:M975)&lt;&gt;8,1,IF(Table3[[#This Row],[Comments]]&lt;&gt;"",1,""))</f>
        <v/>
      </c>
    </row>
    <row r="976" spans="2:16" ht="36" thickBot="1">
      <c r="B976" s="47" t="s">
        <v>584</v>
      </c>
      <c r="C976" s="66" t="s">
        <v>367</v>
      </c>
      <c r="D976" s="85"/>
      <c r="E976" s="61" t="s">
        <v>638</v>
      </c>
      <c r="F976" s="38"/>
      <c r="G976" s="5"/>
      <c r="H976" s="5"/>
      <c r="I976" s="5"/>
      <c r="J976" s="5"/>
      <c r="K976" s="5"/>
      <c r="L976" s="5"/>
      <c r="M976" s="6"/>
      <c r="N976" s="39" t="str">
        <f t="shared" si="16"/>
        <v/>
      </c>
      <c r="O976" s="52"/>
      <c r="P976" s="9" t="str">
        <f>IF(COUNTBLANK(F976:M976)&lt;&gt;8,1,IF(Table3[[#This Row],[Comments]]&lt;&gt;"",1,""))</f>
        <v/>
      </c>
    </row>
    <row r="977" spans="2:16" ht="36" thickBot="1">
      <c r="B977" s="47" t="s">
        <v>584</v>
      </c>
      <c r="C977" s="66" t="s">
        <v>368</v>
      </c>
      <c r="D977" s="85"/>
      <c r="E977" s="61" t="s">
        <v>638</v>
      </c>
      <c r="F977" s="38"/>
      <c r="G977" s="5"/>
      <c r="H977" s="5"/>
      <c r="I977" s="5"/>
      <c r="J977" s="5"/>
      <c r="K977" s="5"/>
      <c r="L977" s="5"/>
      <c r="M977" s="6"/>
      <c r="N977" s="39" t="str">
        <f t="shared" si="16"/>
        <v/>
      </c>
      <c r="O977" s="52"/>
      <c r="P977" s="9" t="str">
        <f>IF(COUNTBLANK(F977:M977)&lt;&gt;8,1,IF(Table3[[#This Row],[Comments]]&lt;&gt;"",1,""))</f>
        <v/>
      </c>
    </row>
    <row r="978" spans="2:16" ht="36" thickBot="1">
      <c r="B978" s="47" t="s">
        <v>584</v>
      </c>
      <c r="C978" s="66" t="s">
        <v>571</v>
      </c>
      <c r="D978" s="85"/>
      <c r="E978" s="61" t="s">
        <v>638</v>
      </c>
      <c r="F978" s="38"/>
      <c r="G978" s="5"/>
      <c r="H978" s="5"/>
      <c r="I978" s="5"/>
      <c r="J978" s="5"/>
      <c r="K978" s="5"/>
      <c r="L978" s="5"/>
      <c r="M978" s="6"/>
      <c r="N978" s="39" t="str">
        <f t="shared" si="16"/>
        <v/>
      </c>
      <c r="O978" s="52"/>
      <c r="P978" s="9" t="str">
        <f>IF(COUNTBLANK(F978:M978)&lt;&gt;8,1,IF(Table3[[#This Row],[Comments]]&lt;&gt;"",1,""))</f>
        <v/>
      </c>
    </row>
    <row r="979" spans="2:16" ht="36" thickBot="1">
      <c r="B979" s="47" t="s">
        <v>584</v>
      </c>
      <c r="C979" s="66" t="s">
        <v>434</v>
      </c>
      <c r="D979" s="85"/>
      <c r="E979" s="61" t="s">
        <v>638</v>
      </c>
      <c r="F979" s="38"/>
      <c r="G979" s="5"/>
      <c r="H979" s="5"/>
      <c r="I979" s="5"/>
      <c r="J979" s="5"/>
      <c r="K979" s="5"/>
      <c r="L979" s="5"/>
      <c r="M979" s="6"/>
      <c r="N979" s="39" t="str">
        <f t="shared" si="16"/>
        <v/>
      </c>
      <c r="O979" s="52"/>
      <c r="P979" s="9" t="str">
        <f>IF(COUNTBLANK(F979:M979)&lt;&gt;8,1,IF(Table3[[#This Row],[Comments]]&lt;&gt;"",1,""))</f>
        <v/>
      </c>
    </row>
    <row r="980" spans="2:16" ht="36" thickBot="1">
      <c r="B980" s="47" t="s">
        <v>584</v>
      </c>
      <c r="C980" s="66" t="s">
        <v>435</v>
      </c>
      <c r="D980" s="85"/>
      <c r="E980" s="61" t="s">
        <v>638</v>
      </c>
      <c r="F980" s="38"/>
      <c r="G980" s="5"/>
      <c r="H980" s="5"/>
      <c r="I980" s="5"/>
      <c r="J980" s="5"/>
      <c r="K980" s="5"/>
      <c r="L980" s="5"/>
      <c r="M980" s="6"/>
      <c r="N980" s="39" t="str">
        <f t="shared" si="16"/>
        <v/>
      </c>
      <c r="O980" s="52"/>
      <c r="P980" s="9" t="str">
        <f>IF(COUNTBLANK(F980:M980)&lt;&gt;8,1,IF(Table3[[#This Row],[Comments]]&lt;&gt;"",1,""))</f>
        <v/>
      </c>
    </row>
    <row r="981" spans="2:16" ht="36" thickBot="1">
      <c r="B981" s="47" t="s">
        <v>584</v>
      </c>
      <c r="C981" s="66" t="s">
        <v>572</v>
      </c>
      <c r="D981" s="85"/>
      <c r="E981" s="61" t="s">
        <v>172</v>
      </c>
      <c r="F981" s="38"/>
      <c r="G981" s="5"/>
      <c r="H981" s="5"/>
      <c r="I981" s="5"/>
      <c r="J981" s="5"/>
      <c r="K981" s="5"/>
      <c r="L981" s="5"/>
      <c r="M981" s="6"/>
      <c r="N981" s="39" t="str">
        <f t="shared" si="16"/>
        <v/>
      </c>
      <c r="O981" s="20"/>
      <c r="P981" s="9" t="str">
        <f>IF(COUNTBLANK(F981:M981)&lt;&gt;8,1,IF(Table3[[#This Row],[Comments]]&lt;&gt;"",1,""))</f>
        <v/>
      </c>
    </row>
    <row r="982" spans="2:16" ht="36" thickBot="1">
      <c r="B982" s="47" t="s">
        <v>584</v>
      </c>
      <c r="C982" s="66" t="s">
        <v>572</v>
      </c>
      <c r="D982" s="85"/>
      <c r="E982" s="61" t="s">
        <v>638</v>
      </c>
      <c r="F982" s="38"/>
      <c r="G982" s="5"/>
      <c r="H982" s="5"/>
      <c r="I982" s="5"/>
      <c r="J982" s="5"/>
      <c r="K982" s="5"/>
      <c r="L982" s="5"/>
      <c r="M982" s="6"/>
      <c r="N982" s="39" t="str">
        <f t="shared" si="16"/>
        <v/>
      </c>
      <c r="O982" s="52"/>
      <c r="P982" s="9" t="str">
        <f>IF(COUNTBLANK(F982:M982)&lt;&gt;8,1,IF(Table3[[#This Row],[Comments]]&lt;&gt;"",1,""))</f>
        <v/>
      </c>
    </row>
    <row r="983" spans="2:16" ht="36" thickBot="1">
      <c r="B983" s="47" t="s">
        <v>584</v>
      </c>
      <c r="C983" s="66" t="s">
        <v>690</v>
      </c>
      <c r="D983" s="85"/>
      <c r="E983" s="61" t="s">
        <v>638</v>
      </c>
      <c r="F983" s="38"/>
      <c r="G983" s="5"/>
      <c r="H983" s="5"/>
      <c r="I983" s="5"/>
      <c r="J983" s="5"/>
      <c r="K983" s="5"/>
      <c r="L983" s="5"/>
      <c r="M983" s="6"/>
      <c r="N983" s="39" t="str">
        <f t="shared" si="16"/>
        <v/>
      </c>
      <c r="O983" s="52"/>
      <c r="P983" s="9" t="str">
        <f>IF(COUNTBLANK(F983:M983)&lt;&gt;8,1,IF(Table3[[#This Row],[Comments]]&lt;&gt;"",1,""))</f>
        <v/>
      </c>
    </row>
    <row r="984" spans="2:16" ht="36" thickBot="1">
      <c r="B984" s="47" t="s">
        <v>584</v>
      </c>
      <c r="C984" s="66" t="s">
        <v>690</v>
      </c>
      <c r="D984" s="85"/>
      <c r="E984" s="61" t="s">
        <v>69</v>
      </c>
      <c r="F984" s="38"/>
      <c r="G984" s="5"/>
      <c r="H984" s="5"/>
      <c r="I984" s="5"/>
      <c r="J984" s="5"/>
      <c r="K984" s="5"/>
      <c r="L984" s="5"/>
      <c r="M984" s="6"/>
      <c r="N984" s="39" t="str">
        <f t="shared" si="16"/>
        <v/>
      </c>
      <c r="O984" s="52"/>
      <c r="P984" s="9" t="str">
        <f>IF(COUNTBLANK(F984:M984)&lt;&gt;8,1,IF(Table3[[#This Row],[Comments]]&lt;&gt;"",1,""))</f>
        <v/>
      </c>
    </row>
    <row r="985" spans="2:16" ht="36" thickBot="1">
      <c r="B985" s="47" t="s">
        <v>584</v>
      </c>
      <c r="C985" s="66" t="s">
        <v>573</v>
      </c>
      <c r="D985" s="85"/>
      <c r="E985" s="61" t="s">
        <v>638</v>
      </c>
      <c r="F985" s="38"/>
      <c r="G985" s="5"/>
      <c r="H985" s="5"/>
      <c r="I985" s="5"/>
      <c r="J985" s="5"/>
      <c r="K985" s="5"/>
      <c r="L985" s="5"/>
      <c r="M985" s="6"/>
      <c r="N985" s="39" t="str">
        <f t="shared" si="16"/>
        <v/>
      </c>
      <c r="O985" s="52"/>
      <c r="P985" s="9" t="str">
        <f>IF(COUNTBLANK(F985:M985)&lt;&gt;8,1,IF(Table3[[#This Row],[Comments]]&lt;&gt;"",1,""))</f>
        <v/>
      </c>
    </row>
    <row r="986" spans="2:16" ht="36" thickBot="1">
      <c r="B986" s="47" t="s">
        <v>584</v>
      </c>
      <c r="C986" s="66" t="s">
        <v>691</v>
      </c>
      <c r="D986" s="85"/>
      <c r="E986" s="61" t="s">
        <v>638</v>
      </c>
      <c r="F986" s="38"/>
      <c r="G986" s="5"/>
      <c r="H986" s="5"/>
      <c r="I986" s="5"/>
      <c r="J986" s="5"/>
      <c r="K986" s="5"/>
      <c r="L986" s="5"/>
      <c r="M986" s="6"/>
      <c r="N986" s="39" t="str">
        <f t="shared" si="16"/>
        <v/>
      </c>
      <c r="O986" s="52"/>
      <c r="P986" s="9" t="str">
        <f>IF(COUNTBLANK(F986:M986)&lt;&gt;8,1,IF(Table3[[#This Row],[Comments]]&lt;&gt;"",1,""))</f>
        <v/>
      </c>
    </row>
    <row r="987" spans="2:16" ht="36" thickBot="1">
      <c r="B987" s="47" t="s">
        <v>584</v>
      </c>
      <c r="C987" s="66" t="s">
        <v>310</v>
      </c>
      <c r="D987" s="85"/>
      <c r="E987" s="61" t="s">
        <v>172</v>
      </c>
      <c r="F987" s="38"/>
      <c r="G987" s="5"/>
      <c r="H987" s="5"/>
      <c r="I987" s="5"/>
      <c r="J987" s="5"/>
      <c r="K987" s="5"/>
      <c r="L987" s="5"/>
      <c r="M987" s="6"/>
      <c r="N987" s="39" t="str">
        <f t="shared" si="16"/>
        <v/>
      </c>
      <c r="O987" s="52"/>
      <c r="P987" s="9" t="str">
        <f>IF(COUNTBLANK(F987:M987)&lt;&gt;8,1,IF(Table3[[#This Row],[Comments]]&lt;&gt;"",1,""))</f>
        <v/>
      </c>
    </row>
    <row r="988" spans="2:16" ht="36" thickBot="1">
      <c r="B988" s="47" t="s">
        <v>584</v>
      </c>
      <c r="C988" s="66" t="s">
        <v>310</v>
      </c>
      <c r="D988" s="85"/>
      <c r="E988" s="61" t="s">
        <v>638</v>
      </c>
      <c r="F988" s="38"/>
      <c r="G988" s="5"/>
      <c r="H988" s="5"/>
      <c r="I988" s="5"/>
      <c r="J988" s="5"/>
      <c r="K988" s="5"/>
      <c r="L988" s="5"/>
      <c r="M988" s="6"/>
      <c r="N988" s="39" t="str">
        <f t="shared" si="16"/>
        <v/>
      </c>
      <c r="O988" s="52"/>
      <c r="P988" s="9" t="str">
        <f>IF(COUNTBLANK(F988:M988)&lt;&gt;8,1,IF(Table3[[#This Row],[Comments]]&lt;&gt;"",1,""))</f>
        <v/>
      </c>
    </row>
    <row r="989" spans="2:16" ht="36" thickBot="1">
      <c r="B989" s="47" t="s">
        <v>584</v>
      </c>
      <c r="C989" s="66" t="s">
        <v>311</v>
      </c>
      <c r="D989" s="85"/>
      <c r="E989" s="61" t="s">
        <v>172</v>
      </c>
      <c r="F989" s="38"/>
      <c r="G989" s="5"/>
      <c r="H989" s="5"/>
      <c r="I989" s="5"/>
      <c r="J989" s="5"/>
      <c r="K989" s="5"/>
      <c r="L989" s="5"/>
      <c r="M989" s="6"/>
      <c r="N989" s="39" t="str">
        <f t="shared" si="16"/>
        <v/>
      </c>
      <c r="O989" s="52"/>
      <c r="P989" s="9" t="str">
        <f>IF(COUNTBLANK(F989:M989)&lt;&gt;8,1,IF(Table3[[#This Row],[Comments]]&lt;&gt;"",1,""))</f>
        <v/>
      </c>
    </row>
    <row r="990" spans="2:16" ht="36" thickBot="1">
      <c r="B990" s="47" t="s">
        <v>584</v>
      </c>
      <c r="C990" s="66" t="s">
        <v>311</v>
      </c>
      <c r="D990" s="85"/>
      <c r="E990" s="61" t="s">
        <v>638</v>
      </c>
      <c r="F990" s="38"/>
      <c r="G990" s="5"/>
      <c r="H990" s="5"/>
      <c r="I990" s="5"/>
      <c r="J990" s="5"/>
      <c r="K990" s="5"/>
      <c r="L990" s="5"/>
      <c r="M990" s="6"/>
      <c r="N990" s="39" t="str">
        <f t="shared" si="16"/>
        <v/>
      </c>
      <c r="O990" s="52"/>
      <c r="P990" s="9" t="str">
        <f>IF(COUNTBLANK(F990:M990)&lt;&gt;8,1,IF(Table3[[#This Row],[Comments]]&lt;&gt;"",1,""))</f>
        <v/>
      </c>
    </row>
    <row r="991" spans="2:16" ht="36" thickBot="1">
      <c r="B991" s="47" t="s">
        <v>584</v>
      </c>
      <c r="C991" s="66" t="s">
        <v>312</v>
      </c>
      <c r="D991" s="85"/>
      <c r="E991" s="61" t="s">
        <v>172</v>
      </c>
      <c r="F991" s="38"/>
      <c r="G991" s="5"/>
      <c r="H991" s="5"/>
      <c r="I991" s="5"/>
      <c r="J991" s="5"/>
      <c r="K991" s="5"/>
      <c r="L991" s="5"/>
      <c r="M991" s="6"/>
      <c r="N991" s="39" t="str">
        <f t="shared" si="16"/>
        <v/>
      </c>
      <c r="O991" s="52"/>
      <c r="P991" s="9" t="str">
        <f>IF(COUNTBLANK(F991:M991)&lt;&gt;8,1,IF(Table3[[#This Row],[Comments]]&lt;&gt;"",1,""))</f>
        <v/>
      </c>
    </row>
    <row r="992" spans="2:16" ht="36" thickBot="1">
      <c r="B992" s="47" t="s">
        <v>584</v>
      </c>
      <c r="C992" s="66" t="s">
        <v>312</v>
      </c>
      <c r="D992" s="85"/>
      <c r="E992" s="61" t="s">
        <v>638</v>
      </c>
      <c r="F992" s="38"/>
      <c r="G992" s="5"/>
      <c r="H992" s="5"/>
      <c r="I992" s="5"/>
      <c r="J992" s="5"/>
      <c r="K992" s="5"/>
      <c r="L992" s="5"/>
      <c r="M992" s="6"/>
      <c r="N992" s="39" t="str">
        <f t="shared" si="16"/>
        <v/>
      </c>
      <c r="O992" s="52"/>
      <c r="P992" s="9" t="str">
        <f>IF(COUNTBLANK(F992:M992)&lt;&gt;8,1,IF(Table3[[#This Row],[Comments]]&lt;&gt;"",1,""))</f>
        <v/>
      </c>
    </row>
    <row r="993" spans="2:16" ht="36" thickBot="1">
      <c r="B993" s="47" t="s">
        <v>584</v>
      </c>
      <c r="C993" s="66" t="s">
        <v>352</v>
      </c>
      <c r="D993" s="85"/>
      <c r="E993" s="61" t="s">
        <v>172</v>
      </c>
      <c r="F993" s="38"/>
      <c r="G993" s="5"/>
      <c r="H993" s="5"/>
      <c r="I993" s="5"/>
      <c r="J993" s="5"/>
      <c r="K993" s="5"/>
      <c r="L993" s="5"/>
      <c r="M993" s="6"/>
      <c r="N993" s="39" t="str">
        <f t="shared" si="16"/>
        <v/>
      </c>
      <c r="O993" s="20"/>
      <c r="P993" s="9" t="str">
        <f>IF(COUNTBLANK(F993:M993)&lt;&gt;8,1,IF(Table3[[#This Row],[Comments]]&lt;&gt;"",1,""))</f>
        <v/>
      </c>
    </row>
    <row r="994" spans="2:16" ht="36" thickBot="1">
      <c r="B994" s="47" t="s">
        <v>584</v>
      </c>
      <c r="C994" s="66" t="s">
        <v>436</v>
      </c>
      <c r="D994" s="85"/>
      <c r="E994" s="61" t="s">
        <v>172</v>
      </c>
      <c r="F994" s="38"/>
      <c r="G994" s="5"/>
      <c r="H994" s="5"/>
      <c r="I994" s="5"/>
      <c r="J994" s="5"/>
      <c r="K994" s="5"/>
      <c r="L994" s="5"/>
      <c r="M994" s="6"/>
      <c r="N994" s="39" t="str">
        <f t="shared" si="16"/>
        <v/>
      </c>
      <c r="O994" s="52"/>
      <c r="P994" s="9" t="str">
        <f>IF(COUNTBLANK(F994:M994)&lt;&gt;8,1,IF(Table3[[#This Row],[Comments]]&lt;&gt;"",1,""))</f>
        <v/>
      </c>
    </row>
    <row r="995" spans="2:16" ht="36" thickBot="1">
      <c r="B995" s="47" t="s">
        <v>584</v>
      </c>
      <c r="C995" s="66" t="s">
        <v>436</v>
      </c>
      <c r="D995" s="85"/>
      <c r="E995" s="61" t="s">
        <v>638</v>
      </c>
      <c r="F995" s="38"/>
      <c r="G995" s="5"/>
      <c r="H995" s="5"/>
      <c r="I995" s="5"/>
      <c r="J995" s="5"/>
      <c r="K995" s="5"/>
      <c r="L995" s="5"/>
      <c r="M995" s="6"/>
      <c r="N995" s="39" t="str">
        <f t="shared" si="16"/>
        <v/>
      </c>
      <c r="O995" s="52"/>
      <c r="P995" s="9" t="str">
        <f>IF(COUNTBLANK(F995:M995)&lt;&gt;8,1,IF(Table3[[#This Row],[Comments]]&lt;&gt;"",1,""))</f>
        <v/>
      </c>
    </row>
    <row r="996" spans="2:16" ht="36" thickBot="1">
      <c r="B996" s="47" t="s">
        <v>584</v>
      </c>
      <c r="C996" s="66" t="s">
        <v>574</v>
      </c>
      <c r="D996" s="85"/>
      <c r="E996" s="61" t="s">
        <v>638</v>
      </c>
      <c r="F996" s="38"/>
      <c r="G996" s="5"/>
      <c r="H996" s="5"/>
      <c r="I996" s="5"/>
      <c r="J996" s="5"/>
      <c r="K996" s="5"/>
      <c r="L996" s="5"/>
      <c r="M996" s="6"/>
      <c r="N996" s="39" t="str">
        <f t="shared" si="16"/>
        <v/>
      </c>
      <c r="O996" s="52"/>
      <c r="P996" s="9" t="str">
        <f>IF(COUNTBLANK(F996:M996)&lt;&gt;8,1,IF(Table3[[#This Row],[Comments]]&lt;&gt;"",1,""))</f>
        <v/>
      </c>
    </row>
    <row r="997" spans="2:16" ht="36" thickBot="1">
      <c r="B997" s="47" t="s">
        <v>584</v>
      </c>
      <c r="C997" s="66" t="s">
        <v>369</v>
      </c>
      <c r="D997" s="85"/>
      <c r="E997" s="61" t="s">
        <v>638</v>
      </c>
      <c r="F997" s="38"/>
      <c r="G997" s="5"/>
      <c r="H997" s="5"/>
      <c r="I997" s="5"/>
      <c r="J997" s="5"/>
      <c r="K997" s="5"/>
      <c r="L997" s="5"/>
      <c r="M997" s="6"/>
      <c r="N997" s="39" t="str">
        <f t="shared" si="16"/>
        <v/>
      </c>
      <c r="O997" s="52"/>
      <c r="P997" s="9" t="str">
        <f>IF(COUNTBLANK(F997:M997)&lt;&gt;8,1,IF(Table3[[#This Row],[Comments]]&lt;&gt;"",1,""))</f>
        <v/>
      </c>
    </row>
    <row r="998" spans="2:16" ht="36" thickBot="1">
      <c r="B998" s="47" t="s">
        <v>584</v>
      </c>
      <c r="C998" s="66" t="s">
        <v>484</v>
      </c>
      <c r="D998" s="85"/>
      <c r="E998" s="61" t="s">
        <v>172</v>
      </c>
      <c r="F998" s="38"/>
      <c r="G998" s="5"/>
      <c r="H998" s="5"/>
      <c r="I998" s="5"/>
      <c r="J998" s="5"/>
      <c r="K998" s="5"/>
      <c r="L998" s="5"/>
      <c r="M998" s="6"/>
      <c r="N998" s="39" t="str">
        <f t="shared" si="16"/>
        <v/>
      </c>
      <c r="O998" s="52"/>
      <c r="P998" s="9" t="str">
        <f>IF(COUNTBLANK(F998:M998)&lt;&gt;8,1,IF(Table3[[#This Row],[Comments]]&lt;&gt;"",1,""))</f>
        <v/>
      </c>
    </row>
    <row r="999" spans="2:16" ht="36" thickBot="1">
      <c r="B999" s="47" t="s">
        <v>584</v>
      </c>
      <c r="C999" s="66" t="s">
        <v>484</v>
      </c>
      <c r="D999" s="85"/>
      <c r="E999" s="61" t="s">
        <v>638</v>
      </c>
      <c r="F999" s="38"/>
      <c r="G999" s="5"/>
      <c r="H999" s="5"/>
      <c r="I999" s="5"/>
      <c r="J999" s="5"/>
      <c r="K999" s="5"/>
      <c r="L999" s="5"/>
      <c r="M999" s="6"/>
      <c r="N999" s="39" t="str">
        <f t="shared" si="16"/>
        <v/>
      </c>
      <c r="O999" s="52"/>
      <c r="P999" s="9" t="str">
        <f>IF(COUNTBLANK(F999:M999)&lt;&gt;8,1,IF(Table3[[#This Row],[Comments]]&lt;&gt;"",1,""))</f>
        <v/>
      </c>
    </row>
    <row r="1000" spans="2:16" ht="36" thickBot="1">
      <c r="B1000" s="47" t="s">
        <v>584</v>
      </c>
      <c r="C1000" s="66" t="s">
        <v>575</v>
      </c>
      <c r="D1000" s="85"/>
      <c r="E1000" s="61" t="s">
        <v>172</v>
      </c>
      <c r="F1000" s="38"/>
      <c r="G1000" s="5"/>
      <c r="H1000" s="5"/>
      <c r="I1000" s="5"/>
      <c r="J1000" s="5"/>
      <c r="K1000" s="5"/>
      <c r="L1000" s="5"/>
      <c r="M1000" s="6"/>
      <c r="N1000" s="39" t="str">
        <f t="shared" si="16"/>
        <v/>
      </c>
      <c r="O1000" s="52"/>
      <c r="P1000" s="9" t="str">
        <f>IF(COUNTBLANK(F1000:M1000)&lt;&gt;8,1,IF(Table3[[#This Row],[Comments]]&lt;&gt;"",1,""))</f>
        <v/>
      </c>
    </row>
    <row r="1001" spans="2:16" ht="36" thickBot="1">
      <c r="B1001" s="47" t="s">
        <v>584</v>
      </c>
      <c r="C1001" s="66" t="s">
        <v>575</v>
      </c>
      <c r="D1001" s="85"/>
      <c r="E1001" s="61" t="s">
        <v>638</v>
      </c>
      <c r="F1001" s="38"/>
      <c r="G1001" s="5"/>
      <c r="H1001" s="5"/>
      <c r="I1001" s="5"/>
      <c r="J1001" s="5"/>
      <c r="K1001" s="5"/>
      <c r="L1001" s="5"/>
      <c r="M1001" s="6"/>
      <c r="N1001" s="39" t="str">
        <f t="shared" si="16"/>
        <v/>
      </c>
      <c r="O1001" s="52"/>
      <c r="P1001" s="9" t="str">
        <f>IF(COUNTBLANK(F1001:M1001)&lt;&gt;8,1,IF(Table3[[#This Row],[Comments]]&lt;&gt;"",1,""))</f>
        <v/>
      </c>
    </row>
    <row r="1002" spans="2:16" ht="36" thickBot="1">
      <c r="B1002" s="47" t="s">
        <v>584</v>
      </c>
      <c r="C1002" s="66" t="s">
        <v>485</v>
      </c>
      <c r="D1002" s="85"/>
      <c r="E1002" s="61" t="s">
        <v>172</v>
      </c>
      <c r="F1002" s="38"/>
      <c r="G1002" s="5"/>
      <c r="H1002" s="5"/>
      <c r="I1002" s="5"/>
      <c r="J1002" s="5"/>
      <c r="K1002" s="5"/>
      <c r="L1002" s="5"/>
      <c r="M1002" s="6"/>
      <c r="N1002" s="39" t="str">
        <f t="shared" si="16"/>
        <v/>
      </c>
      <c r="O1002" s="52"/>
      <c r="P1002" s="9" t="str">
        <f>IF(COUNTBLANK(F1002:M1002)&lt;&gt;8,1,IF(Table3[[#This Row],[Comments]]&lt;&gt;"",1,""))</f>
        <v/>
      </c>
    </row>
    <row r="1003" spans="2:16" ht="36" thickBot="1">
      <c r="B1003" s="47" t="s">
        <v>584</v>
      </c>
      <c r="C1003" s="66" t="s">
        <v>485</v>
      </c>
      <c r="D1003" s="85"/>
      <c r="E1003" s="61" t="s">
        <v>638</v>
      </c>
      <c r="F1003" s="38"/>
      <c r="G1003" s="5"/>
      <c r="H1003" s="5"/>
      <c r="I1003" s="5"/>
      <c r="J1003" s="5"/>
      <c r="K1003" s="5"/>
      <c r="L1003" s="5"/>
      <c r="M1003" s="6"/>
      <c r="N1003" s="39" t="str">
        <f t="shared" si="16"/>
        <v/>
      </c>
      <c r="O1003" s="52"/>
      <c r="P1003" s="9" t="str">
        <f>IF(COUNTBLANK(F1003:M1003)&lt;&gt;8,1,IF(Table3[[#This Row],[Comments]]&lt;&gt;"",1,""))</f>
        <v/>
      </c>
    </row>
    <row r="1004" spans="2:16" ht="36" thickBot="1">
      <c r="B1004" s="47" t="s">
        <v>584</v>
      </c>
      <c r="C1004" s="66" t="s">
        <v>486</v>
      </c>
      <c r="D1004" s="85"/>
      <c r="E1004" s="61" t="s">
        <v>172</v>
      </c>
      <c r="F1004" s="38"/>
      <c r="G1004" s="5"/>
      <c r="H1004" s="5"/>
      <c r="I1004" s="5"/>
      <c r="J1004" s="5"/>
      <c r="K1004" s="5"/>
      <c r="L1004" s="5"/>
      <c r="M1004" s="6"/>
      <c r="N1004" s="39" t="str">
        <f t="shared" si="16"/>
        <v/>
      </c>
      <c r="O1004" s="52"/>
      <c r="P1004" s="9" t="str">
        <f>IF(COUNTBLANK(F1004:M1004)&lt;&gt;8,1,IF(Table3[[#This Row],[Comments]]&lt;&gt;"",1,""))</f>
        <v/>
      </c>
    </row>
    <row r="1005" spans="2:16" ht="36" thickBot="1">
      <c r="B1005" s="47" t="s">
        <v>584</v>
      </c>
      <c r="C1005" s="66" t="s">
        <v>724</v>
      </c>
      <c r="D1005" s="85"/>
      <c r="E1005" s="61" t="s">
        <v>172</v>
      </c>
      <c r="F1005" s="38"/>
      <c r="G1005" s="5"/>
      <c r="H1005" s="5"/>
      <c r="I1005" s="5"/>
      <c r="J1005" s="5"/>
      <c r="K1005" s="5"/>
      <c r="L1005" s="5"/>
      <c r="M1005" s="6"/>
      <c r="N1005" s="39" t="str">
        <f t="shared" si="16"/>
        <v/>
      </c>
      <c r="O1005" s="20"/>
      <c r="P1005" s="9" t="str">
        <f>IF(COUNTBLANK(F1005:M1005)&lt;&gt;8,1,IF(Table3[[#This Row],[Comments]]&lt;&gt;"",1,""))</f>
        <v/>
      </c>
    </row>
    <row r="1006" spans="2:16" ht="36" thickBot="1">
      <c r="B1006" s="47" t="s">
        <v>584</v>
      </c>
      <c r="C1006" s="66" t="s">
        <v>724</v>
      </c>
      <c r="D1006" s="85"/>
      <c r="E1006" s="61" t="s">
        <v>638</v>
      </c>
      <c r="F1006" s="38"/>
      <c r="G1006" s="5"/>
      <c r="H1006" s="5"/>
      <c r="I1006" s="5"/>
      <c r="J1006" s="5"/>
      <c r="K1006" s="5"/>
      <c r="L1006" s="5"/>
      <c r="M1006" s="6"/>
      <c r="N1006" s="39" t="str">
        <f t="shared" si="16"/>
        <v/>
      </c>
      <c r="O1006" s="52"/>
      <c r="P1006" s="9" t="str">
        <f>IF(COUNTBLANK(F1006:M1006)&lt;&gt;8,1,IF(Table3[[#This Row],[Comments]]&lt;&gt;"",1,""))</f>
        <v/>
      </c>
    </row>
    <row r="1007" spans="2:16" ht="36" thickBot="1">
      <c r="B1007" s="47" t="s">
        <v>584</v>
      </c>
      <c r="C1007" s="66" t="s">
        <v>487</v>
      </c>
      <c r="D1007" s="85"/>
      <c r="E1007" s="61" t="s">
        <v>69</v>
      </c>
      <c r="F1007" s="38"/>
      <c r="G1007" s="5"/>
      <c r="H1007" s="5"/>
      <c r="I1007" s="5"/>
      <c r="J1007" s="5"/>
      <c r="K1007" s="5"/>
      <c r="L1007" s="5"/>
      <c r="M1007" s="6"/>
      <c r="N1007" s="39" t="str">
        <f t="shared" si="16"/>
        <v/>
      </c>
      <c r="O1007" s="52"/>
      <c r="P1007" s="9" t="str">
        <f>IF(COUNTBLANK(F1007:M1007)&lt;&gt;8,1,IF(Table3[[#This Row],[Comments]]&lt;&gt;"",1,""))</f>
        <v/>
      </c>
    </row>
    <row r="1008" spans="2:16" ht="36" thickBot="1">
      <c r="B1008" s="47" t="s">
        <v>584</v>
      </c>
      <c r="C1008" s="66" t="s">
        <v>725</v>
      </c>
      <c r="D1008" s="85"/>
      <c r="E1008" s="61" t="s">
        <v>172</v>
      </c>
      <c r="F1008" s="38"/>
      <c r="G1008" s="5"/>
      <c r="H1008" s="5"/>
      <c r="I1008" s="5"/>
      <c r="J1008" s="5"/>
      <c r="K1008" s="5"/>
      <c r="L1008" s="5"/>
      <c r="M1008" s="6"/>
      <c r="N1008" s="39" t="str">
        <f t="shared" si="16"/>
        <v/>
      </c>
      <c r="O1008" s="20"/>
      <c r="P1008" s="9" t="str">
        <f>IF(COUNTBLANK(F1008:M1008)&lt;&gt;8,1,IF(Table3[[#This Row],[Comments]]&lt;&gt;"",1,""))</f>
        <v/>
      </c>
    </row>
    <row r="1009" spans="2:19" ht="36" thickBot="1">
      <c r="B1009" s="47" t="s">
        <v>584</v>
      </c>
      <c r="C1009" s="66" t="s">
        <v>725</v>
      </c>
      <c r="D1009" s="85"/>
      <c r="E1009" s="61" t="s">
        <v>638</v>
      </c>
      <c r="F1009" s="38"/>
      <c r="G1009" s="5"/>
      <c r="H1009" s="5"/>
      <c r="I1009" s="5"/>
      <c r="J1009" s="5"/>
      <c r="K1009" s="5"/>
      <c r="L1009" s="5"/>
      <c r="M1009" s="6"/>
      <c r="N1009" s="39" t="str">
        <f t="shared" si="16"/>
        <v/>
      </c>
      <c r="O1009" s="52"/>
      <c r="P1009" s="9" t="str">
        <f>IF(COUNTBLANK(F1009:M1009)&lt;&gt;8,1,IF(Table3[[#This Row],[Comments]]&lt;&gt;"",1,""))</f>
        <v/>
      </c>
    </row>
    <row r="1010" spans="2:19" ht="36" thickBot="1">
      <c r="B1010" s="47" t="s">
        <v>584</v>
      </c>
      <c r="C1010" s="66" t="s">
        <v>437</v>
      </c>
      <c r="D1010" s="85"/>
      <c r="E1010" s="61" t="s">
        <v>69</v>
      </c>
      <c r="F1010" s="38"/>
      <c r="G1010" s="5"/>
      <c r="H1010" s="5"/>
      <c r="I1010" s="5"/>
      <c r="J1010" s="5"/>
      <c r="K1010" s="5"/>
      <c r="L1010" s="5"/>
      <c r="M1010" s="6"/>
      <c r="N1010" s="39" t="str">
        <f t="shared" si="16"/>
        <v/>
      </c>
      <c r="O1010" s="20"/>
      <c r="P1010" s="9" t="str">
        <f>IF(COUNTBLANK(F1010:M1010)&lt;&gt;8,1,IF(Table3[[#This Row],[Comments]]&lt;&gt;"",1,""))</f>
        <v/>
      </c>
    </row>
    <row r="1011" spans="2:19" ht="36" thickBot="1">
      <c r="B1011" s="47" t="s">
        <v>584</v>
      </c>
      <c r="C1011" s="66" t="s">
        <v>726</v>
      </c>
      <c r="D1011" s="85"/>
      <c r="E1011" s="61" t="s">
        <v>172</v>
      </c>
      <c r="F1011" s="38"/>
      <c r="G1011" s="5"/>
      <c r="H1011" s="5"/>
      <c r="I1011" s="5"/>
      <c r="J1011" s="5"/>
      <c r="K1011" s="5"/>
      <c r="L1011" s="5"/>
      <c r="M1011" s="6"/>
      <c r="N1011" s="39" t="str">
        <f t="shared" si="16"/>
        <v/>
      </c>
      <c r="O1011" s="20"/>
      <c r="P1011" s="9" t="str">
        <f>IF(COUNTBLANK(F1011:M1011)&lt;&gt;8,1,IF(Table3[[#This Row],[Comments]]&lt;&gt;"",1,""))</f>
        <v/>
      </c>
    </row>
    <row r="1012" spans="2:19" ht="36" thickBot="1">
      <c r="B1012" s="47" t="s">
        <v>584</v>
      </c>
      <c r="C1012" s="66" t="s">
        <v>726</v>
      </c>
      <c r="D1012" s="85"/>
      <c r="E1012" s="61" t="s">
        <v>638</v>
      </c>
      <c r="F1012" s="38"/>
      <c r="G1012" s="5"/>
      <c r="H1012" s="5"/>
      <c r="I1012" s="5"/>
      <c r="J1012" s="5"/>
      <c r="K1012" s="5"/>
      <c r="L1012" s="5"/>
      <c r="M1012" s="6"/>
      <c r="N1012" s="39" t="str">
        <f t="shared" si="16"/>
        <v/>
      </c>
      <c r="O1012" s="52"/>
      <c r="P1012" s="9" t="str">
        <f>IF(COUNTBLANK(F1012:M1012)&lt;&gt;8,1,IF(Table3[[#This Row],[Comments]]&lt;&gt;"",1,""))</f>
        <v/>
      </c>
    </row>
    <row r="1013" spans="2:19" ht="36" thickBot="1">
      <c r="B1013" s="47" t="s">
        <v>584</v>
      </c>
      <c r="C1013" s="66" t="s">
        <v>313</v>
      </c>
      <c r="D1013" s="85"/>
      <c r="E1013" s="61" t="s">
        <v>69</v>
      </c>
      <c r="F1013" s="38"/>
      <c r="G1013" s="5"/>
      <c r="H1013" s="5"/>
      <c r="I1013" s="5"/>
      <c r="J1013" s="5"/>
      <c r="K1013" s="5"/>
      <c r="L1013" s="5"/>
      <c r="M1013" s="6"/>
      <c r="N1013" s="39" t="str">
        <f t="shared" si="16"/>
        <v/>
      </c>
      <c r="O1013" s="52"/>
      <c r="P1013" s="9" t="str">
        <f>IF(COUNTBLANK(F1013:M1013)&lt;&gt;8,1,IF(Table3[[#This Row],[Comments]]&lt;&gt;"",1,""))</f>
        <v/>
      </c>
    </row>
    <row r="1014" spans="2:19" ht="36" thickBot="1">
      <c r="B1014" s="47" t="s">
        <v>584</v>
      </c>
      <c r="C1014" s="66" t="s">
        <v>727</v>
      </c>
      <c r="D1014" s="85"/>
      <c r="E1014" s="61" t="s">
        <v>172</v>
      </c>
      <c r="F1014" s="38"/>
      <c r="G1014" s="5"/>
      <c r="H1014" s="5"/>
      <c r="I1014" s="5"/>
      <c r="J1014" s="5"/>
      <c r="K1014" s="5"/>
      <c r="L1014" s="5"/>
      <c r="M1014" s="6"/>
      <c r="N1014" s="39" t="str">
        <f t="shared" si="16"/>
        <v/>
      </c>
      <c r="O1014" s="52"/>
      <c r="P1014" s="9" t="str">
        <f>IF(COUNTBLANK(F1014:M1014)&lt;&gt;8,1,IF(Table3[[#This Row],[Comments]]&lt;&gt;"",1,""))</f>
        <v/>
      </c>
    </row>
    <row r="1015" spans="2:19" ht="36" thickBot="1">
      <c r="B1015" s="47" t="s">
        <v>584</v>
      </c>
      <c r="C1015" s="66" t="s">
        <v>727</v>
      </c>
      <c r="D1015" s="85"/>
      <c r="E1015" s="61" t="s">
        <v>638</v>
      </c>
      <c r="F1015" s="38"/>
      <c r="G1015" s="5"/>
      <c r="H1015" s="5"/>
      <c r="I1015" s="5"/>
      <c r="J1015" s="5"/>
      <c r="K1015" s="5"/>
      <c r="L1015" s="5"/>
      <c r="M1015" s="6"/>
      <c r="N1015" s="39" t="str">
        <f t="shared" si="16"/>
        <v/>
      </c>
      <c r="O1015" s="52"/>
      <c r="P1015" s="9" t="str">
        <f>IF(COUNTBLANK(F1015:M1015)&lt;&gt;8,1,IF(Table3[[#This Row],[Comments]]&lt;&gt;"",1,""))</f>
        <v/>
      </c>
    </row>
    <row r="1016" spans="2:19" ht="36" thickBot="1">
      <c r="B1016" s="47" t="s">
        <v>584</v>
      </c>
      <c r="C1016" s="66" t="s">
        <v>314</v>
      </c>
      <c r="D1016" s="85"/>
      <c r="E1016" s="61" t="s">
        <v>69</v>
      </c>
      <c r="F1016" s="38"/>
      <c r="G1016" s="5"/>
      <c r="H1016" s="5"/>
      <c r="I1016" s="5"/>
      <c r="J1016" s="5"/>
      <c r="K1016" s="5"/>
      <c r="L1016" s="5"/>
      <c r="M1016" s="6"/>
      <c r="N1016" s="39" t="str">
        <f t="shared" si="16"/>
        <v/>
      </c>
      <c r="O1016" s="52"/>
      <c r="P1016" s="9" t="str">
        <f>IF(COUNTBLANK(F1016:M1016)&lt;&gt;8,1,IF(Table3[[#This Row],[Comments]]&lt;&gt;"",1,""))</f>
        <v/>
      </c>
      <c r="R1016" s="49"/>
      <c r="S1016" s="50"/>
    </row>
    <row r="1017" spans="2:19" ht="36" thickBot="1">
      <c r="B1017" s="47" t="s">
        <v>584</v>
      </c>
      <c r="C1017" s="66" t="s">
        <v>728</v>
      </c>
      <c r="D1017" s="85"/>
      <c r="E1017" s="61" t="s">
        <v>172</v>
      </c>
      <c r="F1017" s="38"/>
      <c r="G1017" s="5"/>
      <c r="H1017" s="5"/>
      <c r="I1017" s="5"/>
      <c r="J1017" s="5"/>
      <c r="K1017" s="5"/>
      <c r="L1017" s="5"/>
      <c r="M1017" s="6"/>
      <c r="N1017" s="39" t="str">
        <f t="shared" si="16"/>
        <v/>
      </c>
      <c r="O1017" s="52"/>
      <c r="P1017" s="9" t="str">
        <f>IF(COUNTBLANK(F1017:M1017)&lt;&gt;8,1,IF(Table3[[#This Row],[Comments]]&lt;&gt;"",1,""))</f>
        <v/>
      </c>
      <c r="R1017" s="49"/>
      <c r="S1017" s="50"/>
    </row>
    <row r="1018" spans="2:19" ht="36" thickBot="1">
      <c r="B1018" s="47" t="s">
        <v>584</v>
      </c>
      <c r="C1018" s="66" t="s">
        <v>728</v>
      </c>
      <c r="D1018" s="85"/>
      <c r="E1018" s="61" t="s">
        <v>638</v>
      </c>
      <c r="F1018" s="38"/>
      <c r="G1018" s="5"/>
      <c r="H1018" s="5"/>
      <c r="I1018" s="5"/>
      <c r="J1018" s="5"/>
      <c r="K1018" s="5"/>
      <c r="L1018" s="5"/>
      <c r="M1018" s="6"/>
      <c r="N1018" s="39" t="str">
        <f t="shared" si="16"/>
        <v/>
      </c>
      <c r="O1018" s="52"/>
      <c r="P1018" s="9" t="str">
        <f>IF(COUNTBLANK(F1018:M1018)&lt;&gt;8,1,IF(Table3[[#This Row],[Comments]]&lt;&gt;"",1,""))</f>
        <v/>
      </c>
      <c r="R1018" s="49"/>
      <c r="S1018" s="50"/>
    </row>
    <row r="1019" spans="2:19" ht="36" thickBot="1">
      <c r="B1019" s="47" t="s">
        <v>584</v>
      </c>
      <c r="C1019" s="66" t="s">
        <v>704</v>
      </c>
      <c r="D1019" s="85"/>
      <c r="E1019" s="61" t="s">
        <v>69</v>
      </c>
      <c r="F1019" s="38"/>
      <c r="G1019" s="5"/>
      <c r="H1019" s="5"/>
      <c r="I1019" s="5"/>
      <c r="J1019" s="5"/>
      <c r="K1019" s="5"/>
      <c r="L1019" s="5"/>
      <c r="M1019" s="6"/>
      <c r="N1019" s="39" t="str">
        <f t="shared" si="16"/>
        <v/>
      </c>
      <c r="O1019" s="52"/>
      <c r="P1019" s="9" t="str">
        <f>IF(COUNTBLANK(F1019:M1019)&lt;&gt;8,1,IF(Table3[[#This Row],[Comments]]&lt;&gt;"",1,""))</f>
        <v/>
      </c>
      <c r="R1019" s="49"/>
      <c r="S1019" s="50"/>
    </row>
    <row r="1020" spans="2:19" ht="36" thickBot="1">
      <c r="B1020" s="47" t="s">
        <v>584</v>
      </c>
      <c r="C1020" s="66" t="s">
        <v>729</v>
      </c>
      <c r="D1020" s="85"/>
      <c r="E1020" s="61" t="s">
        <v>172</v>
      </c>
      <c r="F1020" s="38"/>
      <c r="G1020" s="5"/>
      <c r="H1020" s="5"/>
      <c r="I1020" s="5"/>
      <c r="J1020" s="5"/>
      <c r="K1020" s="5"/>
      <c r="L1020" s="5"/>
      <c r="M1020" s="6"/>
      <c r="N1020" s="39" t="str">
        <f t="shared" si="16"/>
        <v/>
      </c>
      <c r="O1020" s="52"/>
      <c r="P1020" s="9" t="str">
        <f>IF(COUNTBLANK(F1020:M1020)&lt;&gt;8,1,IF(Table3[[#This Row],[Comments]]&lt;&gt;"",1,""))</f>
        <v/>
      </c>
      <c r="R1020" s="49"/>
      <c r="S1020" s="50"/>
    </row>
    <row r="1021" spans="2:19" ht="36" thickBot="1">
      <c r="B1021" s="47" t="s">
        <v>584</v>
      </c>
      <c r="C1021" s="66" t="s">
        <v>729</v>
      </c>
      <c r="D1021" s="85"/>
      <c r="E1021" s="61" t="s">
        <v>638</v>
      </c>
      <c r="F1021" s="38"/>
      <c r="G1021" s="5"/>
      <c r="H1021" s="5"/>
      <c r="I1021" s="5"/>
      <c r="J1021" s="5"/>
      <c r="K1021" s="5"/>
      <c r="L1021" s="5"/>
      <c r="M1021" s="6"/>
      <c r="N1021" s="39" t="str">
        <f t="shared" si="16"/>
        <v/>
      </c>
      <c r="O1021" s="52"/>
      <c r="P1021" s="9" t="str">
        <f>IF(COUNTBLANK(F1021:M1021)&lt;&gt;8,1,IF(Table3[[#This Row],[Comments]]&lt;&gt;"",1,""))</f>
        <v/>
      </c>
      <c r="R1021" s="49"/>
      <c r="S1021" s="50"/>
    </row>
    <row r="1022" spans="2:19" ht="36" thickBot="1">
      <c r="B1022" s="47" t="s">
        <v>584</v>
      </c>
      <c r="C1022" s="66" t="s">
        <v>705</v>
      </c>
      <c r="D1022" s="85"/>
      <c r="E1022" s="61" t="s">
        <v>69</v>
      </c>
      <c r="F1022" s="38"/>
      <c r="G1022" s="5"/>
      <c r="H1022" s="5"/>
      <c r="I1022" s="5"/>
      <c r="J1022" s="5"/>
      <c r="K1022" s="5"/>
      <c r="L1022" s="5"/>
      <c r="M1022" s="6"/>
      <c r="N1022" s="39" t="str">
        <f t="shared" si="16"/>
        <v/>
      </c>
      <c r="O1022" s="52"/>
      <c r="P1022" s="9" t="str">
        <f>IF(COUNTBLANK(F1022:M1022)&lt;&gt;8,1,IF(Table3[[#This Row],[Comments]]&lt;&gt;"",1,""))</f>
        <v/>
      </c>
      <c r="R1022" s="49"/>
      <c r="S1022" s="50"/>
    </row>
    <row r="1023" spans="2:19" ht="36" thickBot="1">
      <c r="B1023" s="47" t="s">
        <v>584</v>
      </c>
      <c r="C1023" s="66" t="s">
        <v>576</v>
      </c>
      <c r="D1023" s="85"/>
      <c r="E1023" s="61" t="s">
        <v>69</v>
      </c>
      <c r="F1023" s="38"/>
      <c r="G1023" s="5"/>
      <c r="H1023" s="5"/>
      <c r="I1023" s="5"/>
      <c r="J1023" s="5"/>
      <c r="K1023" s="5"/>
      <c r="L1023" s="5"/>
      <c r="M1023" s="6"/>
      <c r="N1023" s="39" t="str">
        <f t="shared" si="16"/>
        <v/>
      </c>
      <c r="O1023" s="52"/>
      <c r="P1023" s="9" t="str">
        <f>IF(COUNTBLANK(F1023:M1023)&lt;&gt;8,1,IF(Table3[[#This Row],[Comments]]&lt;&gt;"",1,""))</f>
        <v/>
      </c>
      <c r="R1023" s="49"/>
      <c r="S1023" s="50"/>
    </row>
    <row r="1024" spans="2:19" ht="36" thickBot="1">
      <c r="B1024" s="47" t="s">
        <v>584</v>
      </c>
      <c r="C1024" s="66" t="s">
        <v>730</v>
      </c>
      <c r="D1024" s="85"/>
      <c r="E1024" s="61" t="s">
        <v>172</v>
      </c>
      <c r="F1024" s="38"/>
      <c r="G1024" s="5"/>
      <c r="H1024" s="5"/>
      <c r="I1024" s="5"/>
      <c r="J1024" s="5"/>
      <c r="K1024" s="5"/>
      <c r="L1024" s="5"/>
      <c r="M1024" s="6"/>
      <c r="N1024" s="39" t="str">
        <f t="shared" si="16"/>
        <v/>
      </c>
      <c r="O1024" s="52"/>
      <c r="P1024" s="9" t="str">
        <f>IF(COUNTBLANK(F1024:M1024)&lt;&gt;8,1,IF(Table3[[#This Row],[Comments]]&lt;&gt;"",1,""))</f>
        <v/>
      </c>
      <c r="R1024" s="49"/>
      <c r="S1024" s="50"/>
    </row>
    <row r="1025" spans="2:19" ht="36" thickBot="1">
      <c r="B1025" s="47" t="s">
        <v>584</v>
      </c>
      <c r="C1025" s="66" t="s">
        <v>730</v>
      </c>
      <c r="D1025" s="85"/>
      <c r="E1025" s="61" t="s">
        <v>638</v>
      </c>
      <c r="F1025" s="38"/>
      <c r="G1025" s="5"/>
      <c r="H1025" s="5"/>
      <c r="I1025" s="5"/>
      <c r="J1025" s="5"/>
      <c r="K1025" s="5"/>
      <c r="L1025" s="5"/>
      <c r="M1025" s="6"/>
      <c r="N1025" s="39" t="str">
        <f t="shared" si="16"/>
        <v/>
      </c>
      <c r="O1025" s="52"/>
      <c r="P1025" s="9" t="str">
        <f>IF(COUNTBLANK(F1025:M1025)&lt;&gt;8,1,IF(Table3[[#This Row],[Comments]]&lt;&gt;"",1,""))</f>
        <v/>
      </c>
      <c r="R1025" s="49"/>
      <c r="S1025" s="50"/>
    </row>
    <row r="1026" spans="2:19" ht="36" thickBot="1">
      <c r="B1026" s="47" t="s">
        <v>584</v>
      </c>
      <c r="C1026" s="66" t="s">
        <v>577</v>
      </c>
      <c r="D1026" s="85"/>
      <c r="E1026" s="61" t="s">
        <v>69</v>
      </c>
      <c r="F1026" s="38"/>
      <c r="G1026" s="5"/>
      <c r="H1026" s="5"/>
      <c r="I1026" s="5"/>
      <c r="J1026" s="5"/>
      <c r="K1026" s="5"/>
      <c r="L1026" s="5"/>
      <c r="M1026" s="6"/>
      <c r="N1026" s="39" t="str">
        <f t="shared" si="16"/>
        <v/>
      </c>
      <c r="O1026" s="52"/>
      <c r="P1026" s="9" t="str">
        <f>IF(COUNTBLANK(F1026:M1026)&lt;&gt;8,1,IF(Table3[[#This Row],[Comments]]&lt;&gt;"",1,""))</f>
        <v/>
      </c>
      <c r="R1026" s="49"/>
      <c r="S1026" s="50"/>
    </row>
    <row r="1027" spans="2:19" ht="36" thickBot="1">
      <c r="B1027" s="47" t="s">
        <v>584</v>
      </c>
      <c r="C1027" s="66" t="s">
        <v>731</v>
      </c>
      <c r="D1027" s="85"/>
      <c r="E1027" s="61" t="s">
        <v>172</v>
      </c>
      <c r="F1027" s="38"/>
      <c r="G1027" s="5"/>
      <c r="H1027" s="5"/>
      <c r="I1027" s="5"/>
      <c r="J1027" s="5"/>
      <c r="K1027" s="5"/>
      <c r="L1027" s="5"/>
      <c r="M1027" s="6"/>
      <c r="N1027" s="39" t="str">
        <f t="shared" si="16"/>
        <v/>
      </c>
      <c r="O1027" s="52"/>
      <c r="P1027" s="9" t="str">
        <f>IF(COUNTBLANK(F1027:M1027)&lt;&gt;8,1,IF(Table3[[#This Row],[Comments]]&lt;&gt;"",1,""))</f>
        <v/>
      </c>
      <c r="R1027" s="49"/>
      <c r="S1027" s="50"/>
    </row>
    <row r="1028" spans="2:19" ht="36" thickBot="1">
      <c r="B1028" s="47" t="s">
        <v>584</v>
      </c>
      <c r="C1028" s="66" t="s">
        <v>731</v>
      </c>
      <c r="D1028" s="85"/>
      <c r="E1028" s="61" t="s">
        <v>638</v>
      </c>
      <c r="F1028" s="38"/>
      <c r="G1028" s="5"/>
      <c r="H1028" s="5"/>
      <c r="I1028" s="5"/>
      <c r="J1028" s="5"/>
      <c r="K1028" s="5"/>
      <c r="L1028" s="5"/>
      <c r="M1028" s="6"/>
      <c r="N1028" s="39" t="str">
        <f t="shared" si="16"/>
        <v/>
      </c>
      <c r="O1028" s="52"/>
      <c r="P1028" s="9" t="str">
        <f>IF(COUNTBLANK(F1028:M1028)&lt;&gt;8,1,IF(Table3[[#This Row],[Comments]]&lt;&gt;"",1,""))</f>
        <v/>
      </c>
      <c r="R1028" s="49"/>
      <c r="S1028" s="50"/>
    </row>
    <row r="1029" spans="2:19" ht="36" thickBot="1">
      <c r="B1029" s="47" t="s">
        <v>584</v>
      </c>
      <c r="C1029" s="66" t="s">
        <v>353</v>
      </c>
      <c r="D1029" s="85"/>
      <c r="E1029" s="61" t="s">
        <v>69</v>
      </c>
      <c r="F1029" s="38"/>
      <c r="G1029" s="5"/>
      <c r="H1029" s="5"/>
      <c r="I1029" s="5"/>
      <c r="J1029" s="5"/>
      <c r="K1029" s="5"/>
      <c r="L1029" s="5"/>
      <c r="M1029" s="6"/>
      <c r="N1029" s="39" t="str">
        <f t="shared" ref="N1029:N1082" si="17">IF(SUM(F1029:M1029)&gt;0,SUM(F1029:M1029) &amp;" units","")</f>
        <v/>
      </c>
      <c r="O1029" s="52"/>
      <c r="P1029" s="9" t="str">
        <f>IF(COUNTBLANK(F1029:M1029)&lt;&gt;8,1,IF(Table3[[#This Row],[Comments]]&lt;&gt;"",1,""))</f>
        <v/>
      </c>
      <c r="R1029" s="49"/>
      <c r="S1029" s="50"/>
    </row>
    <row r="1030" spans="2:19" ht="36" thickBot="1">
      <c r="B1030" s="47" t="s">
        <v>584</v>
      </c>
      <c r="C1030" s="66" t="s">
        <v>732</v>
      </c>
      <c r="D1030" s="85"/>
      <c r="E1030" s="61" t="s">
        <v>172</v>
      </c>
      <c r="F1030" s="38"/>
      <c r="G1030" s="5"/>
      <c r="H1030" s="5"/>
      <c r="I1030" s="5"/>
      <c r="J1030" s="5"/>
      <c r="K1030" s="5"/>
      <c r="L1030" s="5"/>
      <c r="M1030" s="6"/>
      <c r="N1030" s="39" t="str">
        <f t="shared" si="17"/>
        <v/>
      </c>
      <c r="O1030" s="52"/>
      <c r="P1030" s="55" t="str">
        <f>IF(COUNTBLANK(F1030:M1030)&lt;&gt;8,1,IF(Table3[[#This Row],[Comments]]&lt;&gt;"",1,""))</f>
        <v/>
      </c>
      <c r="R1030" s="49"/>
      <c r="S1030" s="50"/>
    </row>
    <row r="1031" spans="2:19" ht="36" thickBot="1">
      <c r="B1031" s="47" t="s">
        <v>584</v>
      </c>
      <c r="C1031" s="66" t="s">
        <v>732</v>
      </c>
      <c r="D1031" s="85"/>
      <c r="E1031" s="61" t="s">
        <v>638</v>
      </c>
      <c r="F1031" s="38"/>
      <c r="G1031" s="5"/>
      <c r="H1031" s="5"/>
      <c r="I1031" s="5"/>
      <c r="J1031" s="5"/>
      <c r="K1031" s="5"/>
      <c r="L1031" s="5"/>
      <c r="M1031" s="6"/>
      <c r="N1031" s="39" t="str">
        <f t="shared" si="17"/>
        <v/>
      </c>
      <c r="O1031" s="52"/>
      <c r="P1031" s="9" t="str">
        <f>IF(COUNTBLANK(F1031:M1031)&lt;&gt;8,1,IF(Table3[[#This Row],[Comments]]&lt;&gt;"",1,""))</f>
        <v/>
      </c>
      <c r="R1031" s="49"/>
      <c r="S1031" s="50"/>
    </row>
    <row r="1032" spans="2:19" ht="36" thickBot="1">
      <c r="B1032" s="47" t="s">
        <v>584</v>
      </c>
      <c r="C1032" s="66" t="s">
        <v>315</v>
      </c>
      <c r="D1032" s="85"/>
      <c r="E1032" s="61" t="s">
        <v>69</v>
      </c>
      <c r="F1032" s="38"/>
      <c r="G1032" s="5"/>
      <c r="H1032" s="5"/>
      <c r="I1032" s="5"/>
      <c r="J1032" s="5"/>
      <c r="K1032" s="5"/>
      <c r="L1032" s="5"/>
      <c r="M1032" s="6"/>
      <c r="N1032" s="39" t="str">
        <f t="shared" si="17"/>
        <v/>
      </c>
      <c r="O1032" s="52"/>
      <c r="P1032" s="9" t="str">
        <f>IF(COUNTBLANK(F1032:M1032)&lt;&gt;8,1,IF(Table3[[#This Row],[Comments]]&lt;&gt;"",1,""))</f>
        <v/>
      </c>
      <c r="R1032" s="49"/>
      <c r="S1032" s="50"/>
    </row>
    <row r="1033" spans="2:19" ht="36" thickBot="1">
      <c r="B1033" s="47" t="s">
        <v>584</v>
      </c>
      <c r="C1033" s="66" t="s">
        <v>316</v>
      </c>
      <c r="D1033" s="85"/>
      <c r="E1033" s="61" t="s">
        <v>69</v>
      </c>
      <c r="F1033" s="38"/>
      <c r="G1033" s="5"/>
      <c r="H1033" s="5"/>
      <c r="I1033" s="5"/>
      <c r="J1033" s="5"/>
      <c r="K1033" s="5"/>
      <c r="L1033" s="5"/>
      <c r="M1033" s="6"/>
      <c r="N1033" s="39" t="str">
        <f t="shared" si="17"/>
        <v/>
      </c>
      <c r="O1033" s="52"/>
      <c r="P1033" s="9" t="str">
        <f>IF(COUNTBLANK(F1033:M1033)&lt;&gt;8,1,IF(Table3[[#This Row],[Comments]]&lt;&gt;"",1,""))</f>
        <v/>
      </c>
      <c r="R1033" s="49"/>
      <c r="S1033" s="50"/>
    </row>
    <row r="1034" spans="2:19" ht="36" thickBot="1">
      <c r="B1034" s="47" t="s">
        <v>584</v>
      </c>
      <c r="C1034" s="66" t="s">
        <v>317</v>
      </c>
      <c r="D1034" s="85"/>
      <c r="E1034" s="61" t="s">
        <v>69</v>
      </c>
      <c r="F1034" s="38"/>
      <c r="G1034" s="5"/>
      <c r="H1034" s="5"/>
      <c r="I1034" s="5"/>
      <c r="J1034" s="5"/>
      <c r="K1034" s="5"/>
      <c r="L1034" s="5"/>
      <c r="M1034" s="6"/>
      <c r="N1034" s="39" t="str">
        <f t="shared" si="17"/>
        <v/>
      </c>
      <c r="O1034" s="52"/>
      <c r="P1034" s="9" t="str">
        <f>IF(COUNTBLANK(F1034:M1034)&lt;&gt;8,1,IF(Table3[[#This Row],[Comments]]&lt;&gt;"",1,""))</f>
        <v/>
      </c>
      <c r="R1034" s="49"/>
      <c r="S1034" s="50"/>
    </row>
    <row r="1035" spans="2:19" ht="36" thickBot="1">
      <c r="B1035" s="47" t="s">
        <v>584</v>
      </c>
      <c r="C1035" s="66" t="s">
        <v>318</v>
      </c>
      <c r="D1035" s="85"/>
      <c r="E1035" s="61" t="s">
        <v>172</v>
      </c>
      <c r="F1035" s="38"/>
      <c r="G1035" s="5"/>
      <c r="H1035" s="5"/>
      <c r="I1035" s="5"/>
      <c r="J1035" s="5"/>
      <c r="K1035" s="5"/>
      <c r="L1035" s="5"/>
      <c r="M1035" s="6"/>
      <c r="N1035" s="39" t="str">
        <f t="shared" si="17"/>
        <v/>
      </c>
      <c r="O1035" s="52"/>
      <c r="P1035" s="9" t="str">
        <f>IF(COUNTBLANK(F1035:M1035)&lt;&gt;8,1,IF(Table3[[#This Row],[Comments]]&lt;&gt;"",1,""))</f>
        <v/>
      </c>
      <c r="R1035" s="49"/>
      <c r="S1035" s="50"/>
    </row>
    <row r="1036" spans="2:19" ht="36" thickBot="1">
      <c r="B1036" s="47" t="s">
        <v>584</v>
      </c>
      <c r="C1036" s="66" t="s">
        <v>318</v>
      </c>
      <c r="D1036" s="85"/>
      <c r="E1036" s="61" t="s">
        <v>638</v>
      </c>
      <c r="F1036" s="38"/>
      <c r="G1036" s="5"/>
      <c r="H1036" s="5"/>
      <c r="I1036" s="5"/>
      <c r="J1036" s="5"/>
      <c r="K1036" s="5"/>
      <c r="L1036" s="5"/>
      <c r="M1036" s="6"/>
      <c r="N1036" s="39" t="str">
        <f t="shared" si="17"/>
        <v/>
      </c>
      <c r="O1036" s="52"/>
      <c r="P1036" s="9" t="str">
        <f>IF(COUNTBLANK(F1036:M1036)&lt;&gt;8,1,IF(Table3[[#This Row],[Comments]]&lt;&gt;"",1,""))</f>
        <v/>
      </c>
    </row>
    <row r="1037" spans="2:19" ht="36" thickBot="1">
      <c r="B1037" s="47" t="s">
        <v>584</v>
      </c>
      <c r="C1037" s="66" t="s">
        <v>354</v>
      </c>
      <c r="D1037" s="85"/>
      <c r="E1037" s="61" t="s">
        <v>172</v>
      </c>
      <c r="F1037" s="38"/>
      <c r="G1037" s="5"/>
      <c r="H1037" s="5"/>
      <c r="I1037" s="5"/>
      <c r="J1037" s="5"/>
      <c r="K1037" s="5"/>
      <c r="L1037" s="5"/>
      <c r="M1037" s="6"/>
      <c r="N1037" s="39" t="str">
        <f t="shared" si="17"/>
        <v/>
      </c>
      <c r="O1037" s="52"/>
      <c r="P1037" s="9" t="str">
        <f>IF(COUNTBLANK(F1037:M1037)&lt;&gt;8,1,IF(Table3[[#This Row],[Comments]]&lt;&gt;"",1,""))</f>
        <v/>
      </c>
    </row>
    <row r="1038" spans="2:19" ht="36" thickBot="1">
      <c r="B1038" s="47" t="s">
        <v>584</v>
      </c>
      <c r="C1038" s="66" t="s">
        <v>354</v>
      </c>
      <c r="D1038" s="85"/>
      <c r="E1038" s="61" t="s">
        <v>638</v>
      </c>
      <c r="F1038" s="38"/>
      <c r="G1038" s="5"/>
      <c r="H1038" s="5"/>
      <c r="I1038" s="5"/>
      <c r="J1038" s="5"/>
      <c r="K1038" s="5"/>
      <c r="L1038" s="5"/>
      <c r="M1038" s="6"/>
      <c r="N1038" s="39" t="str">
        <f t="shared" si="17"/>
        <v/>
      </c>
      <c r="O1038" s="52"/>
      <c r="P1038" s="9" t="str">
        <f>IF(COUNTBLANK(F1038:M1038)&lt;&gt;8,1,IF(Table3[[#This Row],[Comments]]&lt;&gt;"",1,""))</f>
        <v/>
      </c>
    </row>
    <row r="1039" spans="2:19" ht="36" thickBot="1">
      <c r="B1039" s="47" t="s">
        <v>584</v>
      </c>
      <c r="C1039" s="66" t="s">
        <v>355</v>
      </c>
      <c r="D1039" s="85"/>
      <c r="E1039" s="61" t="s">
        <v>172</v>
      </c>
      <c r="F1039" s="38"/>
      <c r="G1039" s="5"/>
      <c r="H1039" s="5"/>
      <c r="I1039" s="5"/>
      <c r="J1039" s="5"/>
      <c r="K1039" s="5"/>
      <c r="L1039" s="5"/>
      <c r="M1039" s="6"/>
      <c r="N1039" s="39" t="str">
        <f t="shared" si="17"/>
        <v/>
      </c>
      <c r="O1039" s="52"/>
      <c r="P1039" s="9" t="str">
        <f>IF(COUNTBLANK(F1039:M1039)&lt;&gt;8,1,IF(Table3[[#This Row],[Comments]]&lt;&gt;"",1,""))</f>
        <v/>
      </c>
    </row>
    <row r="1040" spans="2:19" ht="36" thickBot="1">
      <c r="B1040" s="47" t="s">
        <v>584</v>
      </c>
      <c r="C1040" s="66" t="s">
        <v>355</v>
      </c>
      <c r="D1040" s="85"/>
      <c r="E1040" s="61" t="s">
        <v>638</v>
      </c>
      <c r="F1040" s="38"/>
      <c r="G1040" s="5"/>
      <c r="H1040" s="5"/>
      <c r="I1040" s="5"/>
      <c r="J1040" s="5"/>
      <c r="K1040" s="5"/>
      <c r="L1040" s="5"/>
      <c r="M1040" s="6"/>
      <c r="N1040" s="39" t="str">
        <f t="shared" si="17"/>
        <v/>
      </c>
      <c r="O1040" s="52"/>
      <c r="P1040" s="9" t="str">
        <f>IF(COUNTBLANK(F1040:M1040)&lt;&gt;8,1,IF(Table3[[#This Row],[Comments]]&lt;&gt;"",1,""))</f>
        <v/>
      </c>
    </row>
    <row r="1041" spans="2:16" ht="36" thickBot="1">
      <c r="B1041" s="47" t="s">
        <v>584</v>
      </c>
      <c r="C1041" s="66" t="s">
        <v>356</v>
      </c>
      <c r="D1041" s="85"/>
      <c r="E1041" s="61" t="s">
        <v>172</v>
      </c>
      <c r="F1041" s="38"/>
      <c r="G1041" s="5"/>
      <c r="H1041" s="5"/>
      <c r="I1041" s="5"/>
      <c r="J1041" s="5"/>
      <c r="K1041" s="5"/>
      <c r="L1041" s="5"/>
      <c r="M1041" s="6"/>
      <c r="N1041" s="39" t="str">
        <f t="shared" si="17"/>
        <v/>
      </c>
      <c r="O1041" s="52"/>
      <c r="P1041" s="9" t="str">
        <f>IF(COUNTBLANK(F1041:M1041)&lt;&gt;8,1,IF(Table3[[#This Row],[Comments]]&lt;&gt;"",1,""))</f>
        <v/>
      </c>
    </row>
    <row r="1042" spans="2:16" ht="36" thickBot="1">
      <c r="B1042" s="47" t="s">
        <v>584</v>
      </c>
      <c r="C1042" s="66" t="s">
        <v>356</v>
      </c>
      <c r="D1042" s="85"/>
      <c r="E1042" s="61" t="s">
        <v>638</v>
      </c>
      <c r="F1042" s="38"/>
      <c r="G1042" s="5"/>
      <c r="H1042" s="5"/>
      <c r="I1042" s="5"/>
      <c r="J1042" s="5"/>
      <c r="K1042" s="5"/>
      <c r="L1042" s="5"/>
      <c r="M1042" s="6"/>
      <c r="N1042" s="39" t="str">
        <f t="shared" si="17"/>
        <v/>
      </c>
      <c r="O1042" s="52"/>
      <c r="P1042" s="9" t="str">
        <f>IF(COUNTBLANK(F1042:M1042)&lt;&gt;8,1,IF(Table3[[#This Row],[Comments]]&lt;&gt;"",1,""))</f>
        <v/>
      </c>
    </row>
    <row r="1043" spans="2:16" ht="36" thickBot="1">
      <c r="B1043" s="47" t="s">
        <v>584</v>
      </c>
      <c r="C1043" s="66" t="s">
        <v>357</v>
      </c>
      <c r="D1043" s="85"/>
      <c r="E1043" s="61" t="s">
        <v>172</v>
      </c>
      <c r="F1043" s="38"/>
      <c r="G1043" s="5"/>
      <c r="H1043" s="5"/>
      <c r="I1043" s="5"/>
      <c r="J1043" s="5"/>
      <c r="K1043" s="5"/>
      <c r="L1043" s="5"/>
      <c r="M1043" s="6"/>
      <c r="N1043" s="39" t="str">
        <f t="shared" si="17"/>
        <v/>
      </c>
      <c r="O1043" s="52"/>
      <c r="P1043" s="9" t="str">
        <f>IF(COUNTBLANK(F1043:M1043)&lt;&gt;8,1,IF(Table3[[#This Row],[Comments]]&lt;&gt;"",1,""))</f>
        <v/>
      </c>
    </row>
    <row r="1044" spans="2:16" ht="36" thickBot="1">
      <c r="B1044" s="47" t="s">
        <v>584</v>
      </c>
      <c r="C1044" s="66" t="s">
        <v>358</v>
      </c>
      <c r="D1044" s="85"/>
      <c r="E1044" s="61" t="s">
        <v>172</v>
      </c>
      <c r="F1044" s="38"/>
      <c r="G1044" s="5"/>
      <c r="H1044" s="5"/>
      <c r="I1044" s="5"/>
      <c r="J1044" s="5"/>
      <c r="K1044" s="5"/>
      <c r="L1044" s="5"/>
      <c r="M1044" s="6"/>
      <c r="N1044" s="39" t="str">
        <f t="shared" si="17"/>
        <v/>
      </c>
      <c r="O1044" s="52"/>
      <c r="P1044" s="9" t="str">
        <f>IF(COUNTBLANK(F1044:M1044)&lt;&gt;8,1,IF(Table3[[#This Row],[Comments]]&lt;&gt;"",1,""))</f>
        <v/>
      </c>
    </row>
    <row r="1045" spans="2:16" ht="36" thickBot="1">
      <c r="B1045" s="47" t="s">
        <v>584</v>
      </c>
      <c r="C1045" s="66" t="s">
        <v>358</v>
      </c>
      <c r="D1045" s="85"/>
      <c r="E1045" s="61" t="s">
        <v>638</v>
      </c>
      <c r="F1045" s="38"/>
      <c r="G1045" s="5"/>
      <c r="H1045" s="5"/>
      <c r="I1045" s="5"/>
      <c r="J1045" s="5"/>
      <c r="K1045" s="5"/>
      <c r="L1045" s="5"/>
      <c r="M1045" s="6"/>
      <c r="N1045" s="39" t="str">
        <f t="shared" si="17"/>
        <v/>
      </c>
      <c r="O1045" s="52"/>
      <c r="P1045" s="9" t="str">
        <f>IF(COUNTBLANK(F1045:M1045)&lt;&gt;8,1,IF(Table3[[#This Row],[Comments]]&lt;&gt;"",1,""))</f>
        <v/>
      </c>
    </row>
    <row r="1046" spans="2:16" ht="36" thickBot="1">
      <c r="B1046" s="47" t="s">
        <v>584</v>
      </c>
      <c r="C1046" s="66" t="s">
        <v>672</v>
      </c>
      <c r="D1046" s="85"/>
      <c r="E1046" s="61" t="s">
        <v>172</v>
      </c>
      <c r="F1046" s="38"/>
      <c r="G1046" s="5"/>
      <c r="H1046" s="5"/>
      <c r="I1046" s="5"/>
      <c r="J1046" s="5"/>
      <c r="K1046" s="5"/>
      <c r="L1046" s="5"/>
      <c r="M1046" s="6"/>
      <c r="N1046" s="39" t="str">
        <f t="shared" si="17"/>
        <v/>
      </c>
      <c r="O1046" s="52"/>
      <c r="P1046" s="9" t="str">
        <f>IF(COUNTBLANK(F1046:M1046)&lt;&gt;8,1,IF(Table3[[#This Row],[Comments]]&lt;&gt;"",1,""))</f>
        <v/>
      </c>
    </row>
    <row r="1047" spans="2:16" ht="36" thickBot="1">
      <c r="B1047" s="47" t="s">
        <v>584</v>
      </c>
      <c r="C1047" s="66" t="s">
        <v>672</v>
      </c>
      <c r="D1047" s="85"/>
      <c r="E1047" s="61" t="s">
        <v>638</v>
      </c>
      <c r="F1047" s="38"/>
      <c r="G1047" s="5"/>
      <c r="H1047" s="5"/>
      <c r="I1047" s="5"/>
      <c r="J1047" s="5"/>
      <c r="K1047" s="5"/>
      <c r="L1047" s="5"/>
      <c r="M1047" s="6"/>
      <c r="N1047" s="39" t="str">
        <f t="shared" si="17"/>
        <v/>
      </c>
      <c r="O1047" s="52"/>
      <c r="P1047" s="9" t="str">
        <f>IF(COUNTBLANK(F1047:M1047)&lt;&gt;8,1,IF(Table3[[#This Row],[Comments]]&lt;&gt;"",1,""))</f>
        <v/>
      </c>
    </row>
    <row r="1048" spans="2:16" ht="36" thickBot="1">
      <c r="B1048" s="47" t="s">
        <v>584</v>
      </c>
      <c r="C1048" s="66" t="s">
        <v>359</v>
      </c>
      <c r="D1048" s="85"/>
      <c r="E1048" s="61" t="s">
        <v>172</v>
      </c>
      <c r="F1048" s="38"/>
      <c r="G1048" s="5"/>
      <c r="H1048" s="5"/>
      <c r="I1048" s="5"/>
      <c r="J1048" s="5"/>
      <c r="K1048" s="5"/>
      <c r="L1048" s="5"/>
      <c r="M1048" s="6"/>
      <c r="N1048" s="39" t="str">
        <f t="shared" si="17"/>
        <v/>
      </c>
      <c r="O1048" s="52"/>
      <c r="P1048" s="9" t="str">
        <f>IF(COUNTBLANK(F1048:M1048)&lt;&gt;8,1,IF(Table3[[#This Row],[Comments]]&lt;&gt;"",1,""))</f>
        <v/>
      </c>
    </row>
    <row r="1049" spans="2:16" ht="36" thickBot="1">
      <c r="B1049" s="47" t="s">
        <v>584</v>
      </c>
      <c r="C1049" s="66" t="s">
        <v>359</v>
      </c>
      <c r="D1049" s="85"/>
      <c r="E1049" s="61" t="s">
        <v>638</v>
      </c>
      <c r="F1049" s="38"/>
      <c r="G1049" s="5"/>
      <c r="H1049" s="5"/>
      <c r="I1049" s="5"/>
      <c r="J1049" s="5"/>
      <c r="K1049" s="5"/>
      <c r="L1049" s="5"/>
      <c r="M1049" s="6"/>
      <c r="N1049" s="39" t="str">
        <f t="shared" si="17"/>
        <v/>
      </c>
      <c r="O1049" s="52"/>
      <c r="P1049" s="9" t="str">
        <f>IF(COUNTBLANK(F1049:M1049)&lt;&gt;8,1,IF(Table3[[#This Row],[Comments]]&lt;&gt;"",1,""))</f>
        <v/>
      </c>
    </row>
    <row r="1050" spans="2:16" ht="36" thickBot="1">
      <c r="B1050" s="47" t="s">
        <v>584</v>
      </c>
      <c r="C1050" s="66" t="s">
        <v>360</v>
      </c>
      <c r="D1050" s="85"/>
      <c r="E1050" s="61" t="s">
        <v>172</v>
      </c>
      <c r="F1050" s="38"/>
      <c r="G1050" s="5"/>
      <c r="H1050" s="5"/>
      <c r="I1050" s="5"/>
      <c r="J1050" s="5"/>
      <c r="K1050" s="5"/>
      <c r="L1050" s="5"/>
      <c r="M1050" s="6"/>
      <c r="N1050" s="39" t="str">
        <f t="shared" si="17"/>
        <v/>
      </c>
      <c r="O1050" s="52"/>
      <c r="P1050" s="9" t="str">
        <f>IF(COUNTBLANK(F1050:M1050)&lt;&gt;8,1,IF(Table3[[#This Row],[Comments]]&lt;&gt;"",1,""))</f>
        <v/>
      </c>
    </row>
    <row r="1051" spans="2:16" ht="36" thickBot="1">
      <c r="B1051" s="47" t="s">
        <v>584</v>
      </c>
      <c r="C1051" s="66" t="s">
        <v>360</v>
      </c>
      <c r="D1051" s="85"/>
      <c r="E1051" s="61" t="s">
        <v>638</v>
      </c>
      <c r="F1051" s="38"/>
      <c r="G1051" s="5"/>
      <c r="H1051" s="5"/>
      <c r="I1051" s="5"/>
      <c r="J1051" s="5"/>
      <c r="K1051" s="5"/>
      <c r="L1051" s="5"/>
      <c r="M1051" s="6"/>
      <c r="N1051" s="39" t="str">
        <f t="shared" si="17"/>
        <v/>
      </c>
      <c r="O1051" s="20"/>
      <c r="P1051" s="9" t="str">
        <f>IF(COUNTBLANK(F1051:M1051)&lt;&gt;8,1,IF(Table3[[#This Row],[Comments]]&lt;&gt;"",1,""))</f>
        <v/>
      </c>
    </row>
    <row r="1052" spans="2:16" ht="36" thickBot="1">
      <c r="B1052" s="47" t="s">
        <v>584</v>
      </c>
      <c r="C1052" s="66" t="s">
        <v>319</v>
      </c>
      <c r="D1052" s="85"/>
      <c r="E1052" s="61" t="s">
        <v>172</v>
      </c>
      <c r="F1052" s="38"/>
      <c r="G1052" s="5"/>
      <c r="H1052" s="5"/>
      <c r="I1052" s="5"/>
      <c r="J1052" s="5"/>
      <c r="K1052" s="5"/>
      <c r="L1052" s="5"/>
      <c r="M1052" s="6"/>
      <c r="N1052" s="39" t="str">
        <f t="shared" si="17"/>
        <v/>
      </c>
      <c r="O1052" s="52"/>
      <c r="P1052" s="9" t="str">
        <f>IF(COUNTBLANK(F1052:M1052)&lt;&gt;8,1,IF(Table3[[#This Row],[Comments]]&lt;&gt;"",1,""))</f>
        <v/>
      </c>
    </row>
    <row r="1053" spans="2:16" ht="36" thickBot="1">
      <c r="B1053" s="47" t="s">
        <v>584</v>
      </c>
      <c r="C1053" s="66" t="s">
        <v>673</v>
      </c>
      <c r="D1053" s="85"/>
      <c r="E1053" s="61" t="s">
        <v>172</v>
      </c>
      <c r="F1053" s="38"/>
      <c r="G1053" s="5"/>
      <c r="H1053" s="5"/>
      <c r="I1053" s="5"/>
      <c r="J1053" s="5"/>
      <c r="K1053" s="5"/>
      <c r="L1053" s="5"/>
      <c r="M1053" s="6"/>
      <c r="N1053" s="39" t="str">
        <f t="shared" si="17"/>
        <v/>
      </c>
      <c r="O1053" s="20"/>
      <c r="P1053" s="9" t="str">
        <f>IF(COUNTBLANK(F1053:M1053)&lt;&gt;8,1,IF(Table3[[#This Row],[Comments]]&lt;&gt;"",1,""))</f>
        <v/>
      </c>
    </row>
    <row r="1054" spans="2:16" ht="36" thickBot="1">
      <c r="B1054" s="47" t="s">
        <v>584</v>
      </c>
      <c r="C1054" s="66" t="s">
        <v>673</v>
      </c>
      <c r="D1054" s="85"/>
      <c r="E1054" s="61" t="s">
        <v>638</v>
      </c>
      <c r="F1054" s="38"/>
      <c r="G1054" s="5"/>
      <c r="H1054" s="5"/>
      <c r="I1054" s="5"/>
      <c r="J1054" s="5"/>
      <c r="K1054" s="5"/>
      <c r="L1054" s="5"/>
      <c r="M1054" s="6"/>
      <c r="N1054" s="39" t="str">
        <f t="shared" si="17"/>
        <v/>
      </c>
      <c r="O1054" s="52"/>
      <c r="P1054" s="9" t="str">
        <f>IF(COUNTBLANK(F1054:M1054)&lt;&gt;8,1,IF(Table3[[#This Row],[Comments]]&lt;&gt;"",1,""))</f>
        <v/>
      </c>
    </row>
    <row r="1055" spans="2:16" ht="36" thickBot="1">
      <c r="B1055" s="47" t="s">
        <v>585</v>
      </c>
      <c r="C1055" s="66" t="s">
        <v>733</v>
      </c>
      <c r="D1055" s="88" t="s">
        <v>737</v>
      </c>
      <c r="E1055" s="61" t="s">
        <v>321</v>
      </c>
      <c r="F1055" s="38"/>
      <c r="G1055" s="5"/>
      <c r="H1055" s="5"/>
      <c r="I1055" s="5"/>
      <c r="J1055" s="5"/>
      <c r="K1055" s="5"/>
      <c r="L1055" s="5"/>
      <c r="M1055" s="6"/>
      <c r="N1055" s="39" t="str">
        <f t="shared" si="17"/>
        <v/>
      </c>
      <c r="O1055" s="52"/>
      <c r="P1055" s="9" t="str">
        <f>IF(COUNTBLANK(F1055:M1055)&lt;&gt;8,1,IF(Table3[[#This Row],[Comments]]&lt;&gt;"",1,""))</f>
        <v/>
      </c>
    </row>
    <row r="1056" spans="2:16" ht="36" thickBot="1">
      <c r="B1056" s="47" t="s">
        <v>586</v>
      </c>
      <c r="C1056" s="66" t="s">
        <v>743</v>
      </c>
      <c r="D1056" s="88"/>
      <c r="E1056" s="61" t="s">
        <v>322</v>
      </c>
      <c r="F1056" s="38"/>
      <c r="G1056" s="5"/>
      <c r="H1056" s="5"/>
      <c r="I1056" s="5"/>
      <c r="J1056" s="5"/>
      <c r="K1056" s="5"/>
      <c r="L1056" s="5"/>
      <c r="M1056" s="6"/>
      <c r="N1056" s="39" t="str">
        <f t="shared" si="17"/>
        <v/>
      </c>
      <c r="O1056" s="52"/>
      <c r="P1056" s="9" t="str">
        <f>IF(COUNTBLANK(F1056:M1056)&lt;&gt;8,1,IF(Table3[[#This Row],[Comments]]&lt;&gt;"",1,""))</f>
        <v/>
      </c>
    </row>
    <row r="1057" spans="2:19" ht="36" thickBot="1">
      <c r="B1057" s="47" t="s">
        <v>586</v>
      </c>
      <c r="C1057" s="66" t="s">
        <v>744</v>
      </c>
      <c r="D1057" s="88"/>
      <c r="E1057" s="61" t="s">
        <v>322</v>
      </c>
      <c r="F1057" s="38"/>
      <c r="G1057" s="5"/>
      <c r="H1057" s="5"/>
      <c r="I1057" s="5"/>
      <c r="J1057" s="5"/>
      <c r="K1057" s="5"/>
      <c r="L1057" s="5"/>
      <c r="M1057" s="6"/>
      <c r="N1057" s="39" t="str">
        <f t="shared" si="17"/>
        <v/>
      </c>
      <c r="O1057" s="52"/>
      <c r="P1057" s="9" t="str">
        <f>IF(COUNTBLANK(F1057:M1057)&lt;&gt;8,1,IF(Table3[[#This Row],[Comments]]&lt;&gt;"",1,""))</f>
        <v/>
      </c>
    </row>
    <row r="1058" spans="2:19" ht="36" thickBot="1">
      <c r="B1058" s="47" t="s">
        <v>586</v>
      </c>
      <c r="C1058" s="66" t="s">
        <v>745</v>
      </c>
      <c r="D1058" s="88"/>
      <c r="E1058" s="61" t="s">
        <v>322</v>
      </c>
      <c r="F1058" s="38"/>
      <c r="G1058" s="5"/>
      <c r="H1058" s="5"/>
      <c r="I1058" s="5"/>
      <c r="J1058" s="5"/>
      <c r="K1058" s="5"/>
      <c r="L1058" s="5"/>
      <c r="M1058" s="6"/>
      <c r="N1058" s="39" t="str">
        <f t="shared" si="17"/>
        <v/>
      </c>
      <c r="O1058" s="52"/>
      <c r="P1058" s="9" t="str">
        <f>IF(COUNTBLANK(F1058:M1058)&lt;&gt;8,1,IF(Table3[[#This Row],[Comments]]&lt;&gt;"",1,""))</f>
        <v/>
      </c>
    </row>
    <row r="1059" spans="2:19" ht="36" thickBot="1">
      <c r="B1059" s="47" t="s">
        <v>586</v>
      </c>
      <c r="C1059" s="66" t="s">
        <v>746</v>
      </c>
      <c r="D1059" s="88"/>
      <c r="E1059" s="61" t="s">
        <v>322</v>
      </c>
      <c r="F1059" s="38"/>
      <c r="G1059" s="5"/>
      <c r="H1059" s="5"/>
      <c r="I1059" s="5"/>
      <c r="J1059" s="5"/>
      <c r="K1059" s="5"/>
      <c r="L1059" s="5"/>
      <c r="M1059" s="6"/>
      <c r="N1059" s="39" t="str">
        <f t="shared" si="17"/>
        <v/>
      </c>
      <c r="O1059" s="52"/>
      <c r="P1059" s="9" t="str">
        <f>IF(COUNTBLANK(F1059:M1059)&lt;&gt;8,1,IF(Table3[[#This Row],[Comments]]&lt;&gt;"",1,""))</f>
        <v/>
      </c>
    </row>
    <row r="1060" spans="2:19" ht="36" thickBot="1">
      <c r="B1060" s="47" t="s">
        <v>586</v>
      </c>
      <c r="C1060" s="66" t="s">
        <v>747</v>
      </c>
      <c r="D1060" s="88"/>
      <c r="E1060" s="61" t="s">
        <v>322</v>
      </c>
      <c r="F1060" s="38"/>
      <c r="G1060" s="5"/>
      <c r="H1060" s="5"/>
      <c r="I1060" s="5"/>
      <c r="J1060" s="5"/>
      <c r="K1060" s="5"/>
      <c r="L1060" s="5"/>
      <c r="M1060" s="6"/>
      <c r="N1060" s="39" t="str">
        <f t="shared" si="17"/>
        <v/>
      </c>
      <c r="O1060" s="52"/>
      <c r="P1060" s="9" t="str">
        <f>IF(COUNTBLANK(F1060:M1060)&lt;&gt;8,1,IF(Table3[[#This Row],[Comments]]&lt;&gt;"",1,""))</f>
        <v/>
      </c>
    </row>
    <row r="1061" spans="2:19" ht="36" thickBot="1">
      <c r="B1061" s="47" t="s">
        <v>586</v>
      </c>
      <c r="C1061" s="66" t="s">
        <v>510</v>
      </c>
      <c r="D1061" s="88" t="s">
        <v>734</v>
      </c>
      <c r="E1061" s="61" t="s">
        <v>322</v>
      </c>
      <c r="F1061" s="38"/>
      <c r="G1061" s="5"/>
      <c r="H1061" s="5"/>
      <c r="I1061" s="5"/>
      <c r="J1061" s="5"/>
      <c r="K1061" s="5"/>
      <c r="L1061" s="5"/>
      <c r="M1061" s="6"/>
      <c r="N1061" s="39" t="str">
        <f t="shared" si="17"/>
        <v/>
      </c>
      <c r="O1061" s="52"/>
      <c r="P1061" s="9" t="str">
        <f>IF(COUNTBLANK(F1061:M1061)&lt;&gt;8,1,IF(Table3[[#This Row],[Comments]]&lt;&gt;"",1,""))</f>
        <v/>
      </c>
    </row>
    <row r="1062" spans="2:19" ht="36" thickBot="1">
      <c r="B1062" s="47" t="s">
        <v>586</v>
      </c>
      <c r="C1062" s="66" t="s">
        <v>511</v>
      </c>
      <c r="D1062" s="85"/>
      <c r="E1062" s="61" t="s">
        <v>322</v>
      </c>
      <c r="F1062" s="38"/>
      <c r="G1062" s="5"/>
      <c r="H1062" s="5"/>
      <c r="I1062" s="5"/>
      <c r="J1062" s="5"/>
      <c r="K1062" s="5"/>
      <c r="L1062" s="5"/>
      <c r="M1062" s="6"/>
      <c r="N1062" s="39" t="str">
        <f t="shared" si="17"/>
        <v/>
      </c>
      <c r="O1062" s="52"/>
      <c r="P1062" s="9" t="str">
        <f>IF(COUNTBLANK(F1062:M1062)&lt;&gt;8,1,IF(Table3[[#This Row],[Comments]]&lt;&gt;"",1,""))</f>
        <v/>
      </c>
    </row>
    <row r="1063" spans="2:19" ht="36" thickBot="1">
      <c r="B1063" s="47" t="s">
        <v>586</v>
      </c>
      <c r="C1063" s="66" t="s">
        <v>512</v>
      </c>
      <c r="D1063" s="85"/>
      <c r="E1063" s="61" t="s">
        <v>322</v>
      </c>
      <c r="F1063" s="38"/>
      <c r="G1063" s="5"/>
      <c r="H1063" s="5"/>
      <c r="I1063" s="5"/>
      <c r="J1063" s="5"/>
      <c r="K1063" s="5"/>
      <c r="L1063" s="5"/>
      <c r="M1063" s="6"/>
      <c r="N1063" s="39" t="str">
        <f t="shared" si="17"/>
        <v/>
      </c>
      <c r="O1063" s="52"/>
      <c r="P1063" s="9" t="str">
        <f>IF(COUNTBLANK(F1063:M1063)&lt;&gt;8,1,IF(Table3[[#This Row],[Comments]]&lt;&gt;"",1,""))</f>
        <v/>
      </c>
    </row>
    <row r="1064" spans="2:19" ht="36" thickBot="1">
      <c r="B1064" s="47" t="s">
        <v>586</v>
      </c>
      <c r="C1064" s="66" t="s">
        <v>736</v>
      </c>
      <c r="D1064" s="88" t="s">
        <v>735</v>
      </c>
      <c r="E1064" s="61" t="s">
        <v>322</v>
      </c>
      <c r="F1064" s="38"/>
      <c r="G1064" s="5"/>
      <c r="H1064" s="5"/>
      <c r="I1064" s="5"/>
      <c r="J1064" s="5"/>
      <c r="K1064" s="5"/>
      <c r="L1064" s="5"/>
      <c r="M1064" s="6"/>
      <c r="N1064" s="39" t="str">
        <f t="shared" si="17"/>
        <v/>
      </c>
      <c r="O1064" s="52"/>
      <c r="P1064" s="9" t="str">
        <f>IF(COUNTBLANK(F1064:M1064)&lt;&gt;8,1,IF(Table3[[#This Row],[Comments]]&lt;&gt;"",1,""))</f>
        <v/>
      </c>
    </row>
    <row r="1065" spans="2:19" ht="36" thickBot="1">
      <c r="B1065" s="47" t="s">
        <v>586</v>
      </c>
      <c r="C1065" s="66" t="s">
        <v>513</v>
      </c>
      <c r="D1065" s="88" t="s">
        <v>737</v>
      </c>
      <c r="E1065" s="61" t="s">
        <v>322</v>
      </c>
      <c r="F1065" s="38"/>
      <c r="G1065" s="5"/>
      <c r="H1065" s="5"/>
      <c r="I1065" s="5"/>
      <c r="J1065" s="5"/>
      <c r="K1065" s="5"/>
      <c r="L1065" s="5"/>
      <c r="M1065" s="6"/>
      <c r="N1065" s="39" t="str">
        <f t="shared" si="17"/>
        <v/>
      </c>
      <c r="O1065" s="52"/>
      <c r="P1065" s="9" t="str">
        <f>IF(COUNTBLANK(F1065:M1065)&lt;&gt;8,1,IF(Table3[[#This Row],[Comments]]&lt;&gt;"",1,""))</f>
        <v/>
      </c>
      <c r="R1065" s="131" t="s">
        <v>30</v>
      </c>
      <c r="S1065" s="133" t="s">
        <v>34</v>
      </c>
    </row>
    <row r="1066" spans="2:19" ht="36" thickBot="1">
      <c r="B1066" s="47" t="s">
        <v>586</v>
      </c>
      <c r="C1066" s="66" t="s">
        <v>578</v>
      </c>
      <c r="D1066" s="85"/>
      <c r="E1066" s="61" t="s">
        <v>322</v>
      </c>
      <c r="F1066" s="38"/>
      <c r="G1066" s="5"/>
      <c r="H1066" s="5"/>
      <c r="I1066" s="5"/>
      <c r="J1066" s="5"/>
      <c r="K1066" s="5"/>
      <c r="L1066" s="5"/>
      <c r="M1066" s="6"/>
      <c r="N1066" s="39" t="str">
        <f t="shared" si="17"/>
        <v/>
      </c>
      <c r="O1066" s="20"/>
      <c r="P1066" s="9" t="str">
        <f>IF(COUNTBLANK(F1066:M1066)&lt;&gt;8,1,IF(Table3[[#This Row],[Comments]]&lt;&gt;"",1,""))</f>
        <v/>
      </c>
      <c r="R1066" s="132"/>
      <c r="S1066" s="134"/>
    </row>
    <row r="1067" spans="2:19" ht="37" thickTop="1" thickBot="1">
      <c r="B1067" s="47" t="s">
        <v>586</v>
      </c>
      <c r="C1067" s="66" t="s">
        <v>706</v>
      </c>
      <c r="D1067" s="88" t="s">
        <v>734</v>
      </c>
      <c r="E1067" s="61" t="s">
        <v>322</v>
      </c>
      <c r="F1067" s="38"/>
      <c r="G1067" s="5"/>
      <c r="H1067" s="5"/>
      <c r="I1067" s="5"/>
      <c r="J1067" s="5"/>
      <c r="K1067" s="5"/>
      <c r="L1067" s="5"/>
      <c r="M1067" s="6"/>
      <c r="N1067" s="39" t="str">
        <f t="shared" si="17"/>
        <v/>
      </c>
      <c r="O1067" s="20"/>
      <c r="P1067" s="9" t="str">
        <f>IF(COUNTBLANK(F1067:M1067)&lt;&gt;8,1,IF(Table3[[#This Row],[Comments]]&lt;&gt;"",1,""))</f>
        <v/>
      </c>
      <c r="R1067" s="71" t="s">
        <v>45</v>
      </c>
      <c r="S1067" s="10">
        <f>S8</f>
        <v>45754</v>
      </c>
    </row>
    <row r="1068" spans="2:19" ht="37" thickTop="1" thickBot="1">
      <c r="B1068" s="47" t="s">
        <v>586</v>
      </c>
      <c r="C1068" s="66" t="s">
        <v>514</v>
      </c>
      <c r="D1068" s="85"/>
      <c r="E1068" s="61" t="s">
        <v>322</v>
      </c>
      <c r="F1068" s="38"/>
      <c r="G1068" s="5"/>
      <c r="H1068" s="5"/>
      <c r="I1068" s="5"/>
      <c r="J1068" s="5"/>
      <c r="K1068" s="5"/>
      <c r="L1068" s="5"/>
      <c r="M1068" s="6"/>
      <c r="N1068" s="39" t="str">
        <f t="shared" si="17"/>
        <v/>
      </c>
      <c r="O1068" s="52"/>
      <c r="P1068" s="9" t="str">
        <f>IF(COUNTBLANK(F1068:M1068)&lt;&gt;8,1,IF(Table3[[#This Row],[Comments]]&lt;&gt;"",1,""))</f>
        <v/>
      </c>
      <c r="R1068" s="72" t="s">
        <v>46</v>
      </c>
      <c r="S1068" s="10">
        <f t="shared" ref="S1068:S1081" si="18">S1067+7</f>
        <v>45761</v>
      </c>
    </row>
    <row r="1069" spans="2:19" ht="37" thickTop="1" thickBot="1">
      <c r="B1069" s="47" t="s">
        <v>586</v>
      </c>
      <c r="C1069" s="66" t="s">
        <v>515</v>
      </c>
      <c r="D1069" s="85"/>
      <c r="E1069" s="61" t="s">
        <v>322</v>
      </c>
      <c r="F1069" s="38"/>
      <c r="G1069" s="5"/>
      <c r="H1069" s="5"/>
      <c r="I1069" s="5"/>
      <c r="J1069" s="5"/>
      <c r="K1069" s="5"/>
      <c r="L1069" s="5"/>
      <c r="M1069" s="6"/>
      <c r="N1069" s="39" t="str">
        <f t="shared" si="17"/>
        <v/>
      </c>
      <c r="O1069" s="52"/>
      <c r="P1069" s="9" t="str">
        <f>IF(COUNTBLANK(F1069:M1069)&lt;&gt;8,1,IF(Table3[[#This Row],[Comments]]&lt;&gt;"",1,""))</f>
        <v/>
      </c>
      <c r="R1069" s="72" t="s">
        <v>47</v>
      </c>
      <c r="S1069" s="10">
        <f t="shared" si="18"/>
        <v>45768</v>
      </c>
    </row>
    <row r="1070" spans="2:19" ht="37" thickTop="1" thickBot="1">
      <c r="B1070" s="47" t="s">
        <v>586</v>
      </c>
      <c r="C1070" s="66" t="s">
        <v>516</v>
      </c>
      <c r="D1070" s="85"/>
      <c r="E1070" s="61" t="s">
        <v>322</v>
      </c>
      <c r="F1070" s="38"/>
      <c r="G1070" s="5"/>
      <c r="H1070" s="5"/>
      <c r="I1070" s="5"/>
      <c r="J1070" s="5"/>
      <c r="K1070" s="5"/>
      <c r="L1070" s="5"/>
      <c r="M1070" s="6"/>
      <c r="N1070" s="39" t="str">
        <f t="shared" si="17"/>
        <v/>
      </c>
      <c r="O1070" s="20"/>
      <c r="P1070" s="9" t="str">
        <f>IF(COUNTBLANK(F1070:M1070)&lt;&gt;8,1,IF(Table3[[#This Row],[Comments]]&lt;&gt;"",1,""))</f>
        <v/>
      </c>
      <c r="R1070" s="72" t="s">
        <v>48</v>
      </c>
      <c r="S1070" s="10">
        <f t="shared" si="18"/>
        <v>45775</v>
      </c>
    </row>
    <row r="1071" spans="2:19" ht="37" thickTop="1" thickBot="1">
      <c r="B1071" s="47" t="s">
        <v>587</v>
      </c>
      <c r="C1071" s="66" t="s">
        <v>518</v>
      </c>
      <c r="D1071" s="85"/>
      <c r="E1071" s="61" t="s">
        <v>323</v>
      </c>
      <c r="F1071" s="38"/>
      <c r="G1071" s="5"/>
      <c r="H1071" s="5"/>
      <c r="I1071" s="5"/>
      <c r="J1071" s="5"/>
      <c r="K1071" s="5"/>
      <c r="L1071" s="5"/>
      <c r="M1071" s="6"/>
      <c r="N1071" s="39" t="str">
        <f t="shared" si="17"/>
        <v/>
      </c>
      <c r="O1071" s="52"/>
      <c r="P1071" s="9" t="str">
        <f>IF(COUNTBLANK(F1071:M1071)&lt;&gt;8,1,IF(Table3[[#This Row],[Comments]]&lt;&gt;"",1,""))</f>
        <v/>
      </c>
      <c r="R1071" s="72" t="s">
        <v>49</v>
      </c>
      <c r="S1071" s="10">
        <f t="shared" si="18"/>
        <v>45782</v>
      </c>
    </row>
    <row r="1072" spans="2:19" ht="37" thickTop="1" thickBot="1">
      <c r="B1072" s="47" t="s">
        <v>587</v>
      </c>
      <c r="C1072" s="66" t="s">
        <v>519</v>
      </c>
      <c r="D1072" s="85"/>
      <c r="E1072" s="61" t="s">
        <v>323</v>
      </c>
      <c r="F1072" s="38"/>
      <c r="G1072" s="5"/>
      <c r="H1072" s="5"/>
      <c r="I1072" s="5"/>
      <c r="J1072" s="5"/>
      <c r="K1072" s="5"/>
      <c r="L1072" s="5"/>
      <c r="M1072" s="6"/>
      <c r="N1072" s="39" t="str">
        <f t="shared" si="17"/>
        <v/>
      </c>
      <c r="O1072" s="52"/>
      <c r="P1072" s="9" t="str">
        <f>IF(COUNTBLANK(F1072:M1072)&lt;&gt;8,1,IF(Table3[[#This Row],[Comments]]&lt;&gt;"",1,""))</f>
        <v/>
      </c>
      <c r="R1072" s="72" t="s">
        <v>50</v>
      </c>
      <c r="S1072" s="10">
        <f t="shared" si="18"/>
        <v>45789</v>
      </c>
    </row>
    <row r="1073" spans="2:19" ht="37" thickTop="1" thickBot="1">
      <c r="B1073" s="47" t="s">
        <v>587</v>
      </c>
      <c r="C1073" s="66" t="s">
        <v>520</v>
      </c>
      <c r="D1073" s="85"/>
      <c r="E1073" s="61" t="s">
        <v>323</v>
      </c>
      <c r="F1073" s="38"/>
      <c r="G1073" s="5"/>
      <c r="H1073" s="5"/>
      <c r="I1073" s="5"/>
      <c r="J1073" s="5"/>
      <c r="K1073" s="5"/>
      <c r="L1073" s="5"/>
      <c r="M1073" s="6"/>
      <c r="N1073" s="39" t="str">
        <f t="shared" si="17"/>
        <v/>
      </c>
      <c r="O1073" s="52"/>
      <c r="P1073" s="9" t="str">
        <f>IF(COUNTBLANK(F1073:M1073)&lt;&gt;8,1,IF(Table3[[#This Row],[Comments]]&lt;&gt;"",1,""))</f>
        <v/>
      </c>
      <c r="R1073" s="72" t="s">
        <v>51</v>
      </c>
      <c r="S1073" s="10">
        <f>S1072+7</f>
        <v>45796</v>
      </c>
    </row>
    <row r="1074" spans="2:19" ht="37" thickTop="1" thickBot="1">
      <c r="B1074" s="47" t="s">
        <v>587</v>
      </c>
      <c r="C1074" s="66" t="s">
        <v>521</v>
      </c>
      <c r="D1074" s="85"/>
      <c r="E1074" s="61" t="s">
        <v>323</v>
      </c>
      <c r="F1074" s="38"/>
      <c r="G1074" s="5"/>
      <c r="H1074" s="5"/>
      <c r="I1074" s="5"/>
      <c r="J1074" s="5"/>
      <c r="K1074" s="5"/>
      <c r="L1074" s="5"/>
      <c r="M1074" s="6"/>
      <c r="N1074" s="39" t="str">
        <f t="shared" si="17"/>
        <v/>
      </c>
      <c r="O1074" s="52"/>
      <c r="P1074" s="9" t="str">
        <f>IF(COUNTBLANK(F1074:M1074)&lt;&gt;8,1,IF(Table3[[#This Row],[Comments]]&lt;&gt;"",1,""))</f>
        <v/>
      </c>
      <c r="R1074" s="72" t="s">
        <v>52</v>
      </c>
      <c r="S1074" s="10">
        <f t="shared" si="18"/>
        <v>45803</v>
      </c>
    </row>
    <row r="1075" spans="2:19" ht="37" thickTop="1" thickBot="1">
      <c r="B1075" s="47" t="s">
        <v>587</v>
      </c>
      <c r="C1075" s="66" t="s">
        <v>522</v>
      </c>
      <c r="D1075" s="85"/>
      <c r="E1075" s="61" t="s">
        <v>323</v>
      </c>
      <c r="F1075" s="38"/>
      <c r="G1075" s="5"/>
      <c r="H1075" s="5"/>
      <c r="I1075" s="5"/>
      <c r="J1075" s="5"/>
      <c r="K1075" s="5"/>
      <c r="L1075" s="5"/>
      <c r="M1075" s="6"/>
      <c r="N1075" s="39" t="str">
        <f t="shared" si="17"/>
        <v/>
      </c>
      <c r="O1075" s="52"/>
      <c r="P1075" s="9" t="str">
        <f>IF(COUNTBLANK(F1075:M1075)&lt;&gt;8,1,IF(Table3[[#This Row],[Comments]]&lt;&gt;"",1,""))</f>
        <v/>
      </c>
      <c r="R1075" s="72" t="s">
        <v>53</v>
      </c>
      <c r="S1075" s="10">
        <f t="shared" si="18"/>
        <v>45810</v>
      </c>
    </row>
    <row r="1076" spans="2:19" ht="37" thickTop="1" thickBot="1">
      <c r="B1076" s="47" t="s">
        <v>587</v>
      </c>
      <c r="C1076" s="66" t="s">
        <v>738</v>
      </c>
      <c r="D1076" s="85"/>
      <c r="E1076" s="61" t="s">
        <v>323</v>
      </c>
      <c r="F1076" s="38"/>
      <c r="G1076" s="5"/>
      <c r="H1076" s="5"/>
      <c r="I1076" s="5"/>
      <c r="J1076" s="5"/>
      <c r="K1076" s="5"/>
      <c r="L1076" s="5"/>
      <c r="M1076" s="6"/>
      <c r="N1076" s="39" t="str">
        <f t="shared" si="17"/>
        <v/>
      </c>
      <c r="O1076" s="52"/>
      <c r="P1076" s="9" t="str">
        <f>IF(COUNTBLANK(F1076:M1076)&lt;&gt;8,1,IF(Table3[[#This Row],[Comments]]&lt;&gt;"",1,""))</f>
        <v/>
      </c>
      <c r="R1076" s="72" t="s">
        <v>54</v>
      </c>
      <c r="S1076" s="10">
        <f t="shared" si="18"/>
        <v>45817</v>
      </c>
    </row>
    <row r="1077" spans="2:19" ht="37" thickTop="1" thickBot="1">
      <c r="B1077" s="47" t="s">
        <v>587</v>
      </c>
      <c r="C1077" s="66" t="s">
        <v>748</v>
      </c>
      <c r="D1077" s="85"/>
      <c r="E1077" s="61" t="s">
        <v>323</v>
      </c>
      <c r="F1077" s="38"/>
      <c r="G1077" s="5"/>
      <c r="H1077" s="5"/>
      <c r="I1077" s="5"/>
      <c r="J1077" s="5"/>
      <c r="K1077" s="5"/>
      <c r="L1077" s="5"/>
      <c r="M1077" s="6"/>
      <c r="N1077" s="39" t="str">
        <f t="shared" si="17"/>
        <v/>
      </c>
      <c r="O1077" s="52"/>
      <c r="P1077" s="9" t="str">
        <f>IF(COUNTBLANK(F1077:M1077)&lt;&gt;8,1,IF(Table3[[#This Row],[Comments]]&lt;&gt;"",1,""))</f>
        <v/>
      </c>
      <c r="R1077" s="72" t="s">
        <v>55</v>
      </c>
      <c r="S1077" s="10">
        <f t="shared" si="18"/>
        <v>45824</v>
      </c>
    </row>
    <row r="1078" spans="2:19" ht="37" thickTop="1" thickBot="1">
      <c r="B1078" s="47" t="s">
        <v>587</v>
      </c>
      <c r="C1078" s="66" t="s">
        <v>523</v>
      </c>
      <c r="D1078" s="85"/>
      <c r="E1078" s="61" t="s">
        <v>323</v>
      </c>
      <c r="F1078" s="38"/>
      <c r="G1078" s="5"/>
      <c r="H1078" s="5"/>
      <c r="I1078" s="5"/>
      <c r="J1078" s="5"/>
      <c r="K1078" s="5"/>
      <c r="L1078" s="5"/>
      <c r="M1078" s="6"/>
      <c r="N1078" s="39" t="str">
        <f t="shared" si="17"/>
        <v/>
      </c>
      <c r="O1078" s="52"/>
      <c r="P1078" s="9" t="str">
        <f>IF(COUNTBLANK(F1078:M1078)&lt;&gt;8,1,IF(Table3[[#This Row],[Comments]]&lt;&gt;"",1,""))</f>
        <v/>
      </c>
      <c r="R1078" s="72" t="s">
        <v>56</v>
      </c>
      <c r="S1078" s="10">
        <f t="shared" si="18"/>
        <v>45831</v>
      </c>
    </row>
    <row r="1079" spans="2:19" ht="37" thickTop="1" thickBot="1">
      <c r="B1079" s="47" t="s">
        <v>587</v>
      </c>
      <c r="C1079" s="66" t="s">
        <v>524</v>
      </c>
      <c r="D1079" s="85"/>
      <c r="E1079" s="61" t="s">
        <v>323</v>
      </c>
      <c r="F1079" s="38"/>
      <c r="G1079" s="5"/>
      <c r="H1079" s="5"/>
      <c r="I1079" s="5"/>
      <c r="J1079" s="5"/>
      <c r="K1079" s="5"/>
      <c r="L1079" s="5"/>
      <c r="M1079" s="6"/>
      <c r="N1079" s="39" t="str">
        <f t="shared" si="17"/>
        <v/>
      </c>
      <c r="O1079" s="52"/>
      <c r="P1079" s="56" t="str">
        <f>IF(COUNTBLANK(F1079:M1079)&lt;&gt;8,1,IF(Table3[[#This Row],[Comments]]&lt;&gt;"",1,""))</f>
        <v/>
      </c>
      <c r="R1079" s="72" t="s">
        <v>57</v>
      </c>
      <c r="S1079" s="10">
        <f t="shared" si="18"/>
        <v>45838</v>
      </c>
    </row>
    <row r="1080" spans="2:19" ht="37" thickTop="1" thickBot="1">
      <c r="B1080" s="47" t="s">
        <v>588</v>
      </c>
      <c r="C1080" s="66" t="s">
        <v>517</v>
      </c>
      <c r="D1080" s="88" t="s">
        <v>739</v>
      </c>
      <c r="E1080" s="61" t="s">
        <v>320</v>
      </c>
      <c r="F1080" s="38"/>
      <c r="G1080" s="5"/>
      <c r="H1080" s="5"/>
      <c r="I1080" s="5"/>
      <c r="J1080" s="5"/>
      <c r="K1080" s="5"/>
      <c r="L1080" s="5"/>
      <c r="M1080" s="6"/>
      <c r="N1080" s="39" t="str">
        <f t="shared" si="17"/>
        <v/>
      </c>
      <c r="O1080" s="52"/>
      <c r="P1080" s="9" t="str">
        <f>IF(COUNTBLANK(F1080:M1080)&lt;&gt;8,1,IF(Table3[[#This Row],[Comments]]&lt;&gt;"",1,""))</f>
        <v/>
      </c>
      <c r="R1080" s="72" t="s">
        <v>488</v>
      </c>
      <c r="S1080" s="10">
        <f t="shared" si="18"/>
        <v>45845</v>
      </c>
    </row>
    <row r="1081" spans="2:19" ht="37" thickTop="1" thickBot="1">
      <c r="B1081" s="47" t="s">
        <v>589</v>
      </c>
      <c r="C1081" s="66" t="s">
        <v>61</v>
      </c>
      <c r="D1081" s="88" t="s">
        <v>714</v>
      </c>
      <c r="E1081" s="61" t="s">
        <v>713</v>
      </c>
      <c r="F1081" s="38"/>
      <c r="G1081" s="5"/>
      <c r="H1081" s="5"/>
      <c r="I1081" s="5"/>
      <c r="J1081" s="5"/>
      <c r="K1081" s="5"/>
      <c r="L1081" s="5"/>
      <c r="M1081" s="6"/>
      <c r="N1081" s="39" t="str">
        <f t="shared" si="17"/>
        <v/>
      </c>
      <c r="O1081" s="20"/>
      <c r="P1081" s="9" t="str">
        <f>IF(COUNTBLANK(F1081:M1081)&lt;&gt;8,1,IF(Table3[[#This Row],[Comments]]&lt;&gt;"",1,""))</f>
        <v/>
      </c>
      <c r="R1081" s="72" t="s">
        <v>489</v>
      </c>
      <c r="S1081" s="10">
        <f t="shared" si="18"/>
        <v>45852</v>
      </c>
    </row>
    <row r="1082" spans="2:19" ht="37" thickTop="1" thickBot="1">
      <c r="B1082" s="47" t="s">
        <v>589</v>
      </c>
      <c r="C1082" s="66" t="s">
        <v>712</v>
      </c>
      <c r="D1082" s="89" t="s">
        <v>714</v>
      </c>
      <c r="E1082" s="61" t="s">
        <v>713</v>
      </c>
      <c r="F1082" s="38"/>
      <c r="G1082" s="5"/>
      <c r="H1082" s="5"/>
      <c r="I1082" s="5"/>
      <c r="J1082" s="5"/>
      <c r="K1082" s="5"/>
      <c r="L1082" s="5"/>
      <c r="M1082" s="6"/>
      <c r="N1082" s="39" t="str">
        <f t="shared" si="17"/>
        <v/>
      </c>
      <c r="O1082" s="52"/>
      <c r="P1082" s="9" t="str">
        <f>IF(COUNTBLANK(F1082:M1082)&lt;&gt;8,1,IF(Table3[[#This Row],[Comments]]&lt;&gt;"",1,""))</f>
        <v/>
      </c>
      <c r="R1082" s="73" t="s">
        <v>38</v>
      </c>
      <c r="S1082" s="11" t="s">
        <v>37</v>
      </c>
    </row>
    <row r="1084" spans="2:19" ht="36" thickBot="1">
      <c r="F1084" s="74">
        <f t="shared" ref="F1084:M1084" si="19">SUBTOTAL(109,F5:F1082)</f>
        <v>0</v>
      </c>
      <c r="G1084" s="75">
        <f t="shared" si="19"/>
        <v>0</v>
      </c>
      <c r="H1084" s="75">
        <f t="shared" si="19"/>
        <v>0</v>
      </c>
      <c r="I1084" s="75">
        <f t="shared" si="19"/>
        <v>0</v>
      </c>
      <c r="J1084" s="75">
        <f t="shared" si="19"/>
        <v>0</v>
      </c>
      <c r="K1084" s="75">
        <f t="shared" si="19"/>
        <v>0</v>
      </c>
      <c r="L1084" s="75">
        <f t="shared" si="19"/>
        <v>0</v>
      </c>
      <c r="M1084" s="76">
        <f t="shared" si="19"/>
        <v>0</v>
      </c>
      <c r="N1084" s="79">
        <f>SUM(F1084:M1084)</f>
        <v>0</v>
      </c>
      <c r="O1084" s="77"/>
    </row>
    <row r="1085" spans="2:19">
      <c r="F1085" s="124" t="s">
        <v>33</v>
      </c>
      <c r="G1085" s="125"/>
      <c r="H1085" s="125"/>
      <c r="I1085" s="125"/>
      <c r="J1085" s="125"/>
      <c r="K1085" s="125"/>
      <c r="L1085" s="125"/>
      <c r="M1085" s="126"/>
      <c r="N1085" s="80" t="s">
        <v>32</v>
      </c>
      <c r="O1085" s="78"/>
    </row>
    <row r="1104" spans="18:19">
      <c r="R1104" s="49"/>
      <c r="S1104" s="50"/>
    </row>
  </sheetData>
  <sheetProtection sheet="1" formatCells="0" formatColumns="0" formatRows="0" selectLockedCells="1" sort="0" autoFilter="0" pivotTables="0"/>
  <dataConsolidate/>
  <mergeCells count="9">
    <mergeCell ref="C1:E1"/>
    <mergeCell ref="C2:E2"/>
    <mergeCell ref="F1:M2"/>
    <mergeCell ref="F1085:M1085"/>
    <mergeCell ref="S5:S7"/>
    <mergeCell ref="R5:R7"/>
    <mergeCell ref="P1:P3"/>
    <mergeCell ref="R1065:R1066"/>
    <mergeCell ref="S1065:S1066"/>
  </mergeCells>
  <phoneticPr fontId="13" type="noConversion"/>
  <conditionalFormatting sqref="C5:C6 C357 C611:C633 C1072:C1077 C1079:C1082">
    <cfRule type="cellIs" dxfId="111" priority="459" operator="equal">
      <formula>$C4</formula>
    </cfRule>
  </conditionalFormatting>
  <conditionalFormatting sqref="C6">
    <cfRule type="cellIs" dxfId="110" priority="7" operator="equal">
      <formula>#REF!</formula>
    </cfRule>
  </conditionalFormatting>
  <conditionalFormatting sqref="C7 C9 C172 C276:C277 C373 C400:C401 C403 C410 C436 C461 C478 C520:C521 C561 C575:C576 C610 C612 C619:C620 C626 C647:C648 C659:C660 C662:C663 C668 C825 C827 C845 C1056:C1060 C1068 C1073 C1076:C1078 C1080">
    <cfRule type="cellIs" dxfId="109" priority="1142" operator="equal">
      <formula>$C5</formula>
    </cfRule>
  </conditionalFormatting>
  <conditionalFormatting sqref="C8">
    <cfRule type="cellIs" dxfId="108" priority="2" operator="equal">
      <formula>$C7</formula>
    </cfRule>
    <cfRule type="cellIs" dxfId="107" priority="1" operator="equal">
      <formula>#REF!</formula>
    </cfRule>
  </conditionalFormatting>
  <conditionalFormatting sqref="C9">
    <cfRule type="cellIs" dxfId="106" priority="3957" operator="equal">
      <formula>#REF!</formula>
    </cfRule>
  </conditionalFormatting>
  <conditionalFormatting sqref="C10:C355">
    <cfRule type="cellIs" dxfId="105" priority="54" operator="equal">
      <formula>$C9</formula>
    </cfRule>
  </conditionalFormatting>
  <conditionalFormatting sqref="C45:C46 C74 C78 C91 C93 C101 C112 C185 C201 C229">
    <cfRule type="cellIs" dxfId="104" priority="4024" operator="equal">
      <formula>#REF!</formula>
    </cfRule>
  </conditionalFormatting>
  <conditionalFormatting sqref="C68:C70 C83 C210 C613 C634 C1079">
    <cfRule type="cellIs" dxfId="103" priority="462" operator="equal">
      <formula>$C65</formula>
    </cfRule>
  </conditionalFormatting>
  <conditionalFormatting sqref="C85">
    <cfRule type="cellIs" dxfId="102" priority="1144" operator="equal">
      <formula>$C82</formula>
    </cfRule>
  </conditionalFormatting>
  <conditionalFormatting sqref="C117">
    <cfRule type="cellIs" dxfId="101" priority="60" operator="equal">
      <formula>#REF!</formula>
    </cfRule>
  </conditionalFormatting>
  <conditionalFormatting sqref="C119">
    <cfRule type="cellIs" dxfId="100" priority="4559" operator="equal">
      <formula>$C111</formula>
    </cfRule>
  </conditionalFormatting>
  <conditionalFormatting sqref="C134">
    <cfRule type="cellIs" dxfId="99" priority="466" operator="equal">
      <formula>$C131</formula>
    </cfRule>
  </conditionalFormatting>
  <conditionalFormatting sqref="C136 C182 C340 C352 C371:C372 C518 C532 C546 C703 C787 C864 C921">
    <cfRule type="cellIs" dxfId="98" priority="1132" operator="equal">
      <formula>$C133</formula>
    </cfRule>
  </conditionalFormatting>
  <conditionalFormatting sqref="C138 C191 C206 C252 C284 C289 C314 C327">
    <cfRule type="cellIs" dxfId="97" priority="1121" operator="equal">
      <formula>#REF!</formula>
    </cfRule>
  </conditionalFormatting>
  <conditionalFormatting sqref="C174:C175">
    <cfRule type="cellIs" dxfId="96" priority="58" operator="equal">
      <formula>$C172</formula>
    </cfRule>
  </conditionalFormatting>
  <conditionalFormatting sqref="C177 C199 C363 C720 C725">
    <cfRule type="cellIs" dxfId="95" priority="1176" operator="equal">
      <formula>$C173</formula>
    </cfRule>
  </conditionalFormatting>
  <conditionalFormatting sqref="C183">
    <cfRule type="cellIs" dxfId="94" priority="55" operator="equal">
      <formula>#REF!</formula>
    </cfRule>
  </conditionalFormatting>
  <conditionalFormatting sqref="C187 C219 C1061">
    <cfRule type="cellIs" dxfId="93" priority="4688" operator="equal">
      <formula>$C181</formula>
    </cfRule>
  </conditionalFormatting>
  <conditionalFormatting sqref="C204">
    <cfRule type="cellIs" dxfId="92" priority="53" operator="equal">
      <formula>$C200</formula>
    </cfRule>
  </conditionalFormatting>
  <conditionalFormatting sqref="C217">
    <cfRule type="cellIs" dxfId="91" priority="52" operator="equal">
      <formula>$C213</formula>
    </cfRule>
  </conditionalFormatting>
  <conditionalFormatting sqref="C268 C279:C280 C320 C330 C378 C380 C397 C458 C473 C577 C636 C665:C666 C704 C707 C761:C762 C772 C794 C810 C847 C855:C856 C866 C877 C888:C889 C917 C1001 C1028:C1029 C1069">
    <cfRule type="cellIs" dxfId="90" priority="430" operator="equal">
      <formula>#REF!</formula>
    </cfRule>
  </conditionalFormatting>
  <conditionalFormatting sqref="C273:C275">
    <cfRule type="cellIs" dxfId="89" priority="51" operator="equal">
      <formula>$C269</formula>
    </cfRule>
  </conditionalFormatting>
  <conditionalFormatting sqref="C322">
    <cfRule type="cellIs" dxfId="88" priority="10" operator="equal">
      <formula>#REF!</formula>
    </cfRule>
  </conditionalFormatting>
  <conditionalFormatting sqref="C338">
    <cfRule type="cellIs" dxfId="87" priority="419" operator="equal">
      <formula>$C335</formula>
    </cfRule>
  </conditionalFormatting>
  <conditionalFormatting sqref="C342 C382 C432 C441 C513 C540 C581 C600 C629:C630 C653 C680 C688 C694 C721:C722 C734 C757 C766 C790 C800 C836 C843:C844 C883 C911">
    <cfRule type="cellIs" dxfId="86" priority="1323" operator="equal">
      <formula>#REF!</formula>
    </cfRule>
  </conditionalFormatting>
  <conditionalFormatting sqref="C356 C358 C1071">
    <cfRule type="cellIs" dxfId="85" priority="8631" operator="equal">
      <formula>#REF!</formula>
    </cfRule>
  </conditionalFormatting>
  <conditionalFormatting sqref="C359:C402">
    <cfRule type="cellIs" dxfId="84" priority="402" operator="equal">
      <formula>$C358</formula>
    </cfRule>
  </conditionalFormatting>
  <conditionalFormatting sqref="C360">
    <cfRule type="cellIs" dxfId="83" priority="414" operator="equal">
      <formula>$C357</formula>
    </cfRule>
  </conditionalFormatting>
  <conditionalFormatting sqref="C404:C609">
    <cfRule type="cellIs" dxfId="82" priority="48" operator="equal">
      <formula>$C403</formula>
    </cfRule>
  </conditionalFormatting>
  <conditionalFormatting sqref="C487:C488">
    <cfRule type="cellIs" dxfId="81" priority="393" operator="equal">
      <formula>$C485</formula>
    </cfRule>
  </conditionalFormatting>
  <conditionalFormatting sqref="C509">
    <cfRule type="cellIs" dxfId="80" priority="50" operator="equal">
      <formula>#REF!</formula>
    </cfRule>
  </conditionalFormatting>
  <conditionalFormatting sqref="C516:C517">
    <cfRule type="cellIs" dxfId="79" priority="385" operator="equal">
      <formula>#REF!</formula>
    </cfRule>
  </conditionalFormatting>
  <conditionalFormatting sqref="C524:C525">
    <cfRule type="cellIs" dxfId="78" priority="381" operator="equal">
      <formula>$C522</formula>
    </cfRule>
  </conditionalFormatting>
  <conditionalFormatting sqref="C528:C529">
    <cfRule type="cellIs" dxfId="77" priority="373" operator="equal">
      <formula>$C526</formula>
    </cfRule>
  </conditionalFormatting>
  <conditionalFormatting sqref="C531">
    <cfRule type="cellIs" dxfId="76" priority="47" operator="equal">
      <formula>$C529</formula>
    </cfRule>
  </conditionalFormatting>
  <conditionalFormatting sqref="C544">
    <cfRule type="cellIs" dxfId="75" priority="365" operator="equal">
      <formula>#REF!</formula>
    </cfRule>
  </conditionalFormatting>
  <conditionalFormatting sqref="C635:C1055">
    <cfRule type="cellIs" dxfId="74" priority="35" operator="equal">
      <formula>$C634</formula>
    </cfRule>
  </conditionalFormatting>
  <conditionalFormatting sqref="C645 C792 C989">
    <cfRule type="cellIs" dxfId="73" priority="8331" operator="equal">
      <formula>#REF!</formula>
    </cfRule>
  </conditionalFormatting>
  <conditionalFormatting sqref="C655:C658">
    <cfRule type="cellIs" dxfId="72" priority="347" operator="equal">
      <formula>#REF!</formula>
    </cfRule>
  </conditionalFormatting>
  <conditionalFormatting sqref="C670">
    <cfRule type="cellIs" dxfId="71" priority="339" operator="equal">
      <formula>$C668</formula>
    </cfRule>
  </conditionalFormatting>
  <conditionalFormatting sqref="C672:C673">
    <cfRule type="cellIs" dxfId="70" priority="330" operator="equal">
      <formula>$C670</formula>
    </cfRule>
  </conditionalFormatting>
  <conditionalFormatting sqref="C675">
    <cfRule type="cellIs" dxfId="69" priority="326" operator="equal">
      <formula>#REF!</formula>
    </cfRule>
  </conditionalFormatting>
  <conditionalFormatting sqref="C678">
    <cfRule type="cellIs" dxfId="68" priority="1798" operator="equal">
      <formula>$C669</formula>
    </cfRule>
  </conditionalFormatting>
  <conditionalFormatting sqref="C686">
    <cfRule type="cellIs" dxfId="67" priority="46" operator="equal">
      <formula>#REF!</formula>
    </cfRule>
  </conditionalFormatting>
  <conditionalFormatting sqref="C726:C727">
    <cfRule type="cellIs" dxfId="66" priority="302" operator="equal">
      <formula>$C724</formula>
    </cfRule>
  </conditionalFormatting>
  <conditionalFormatting sqref="C728:C729">
    <cfRule type="cellIs" dxfId="65" priority="6493" operator="equal">
      <formula>$C720</formula>
    </cfRule>
  </conditionalFormatting>
  <conditionalFormatting sqref="C736:C737">
    <cfRule type="cellIs" dxfId="64" priority="44" operator="equal">
      <formula>#REF!</formula>
    </cfRule>
  </conditionalFormatting>
  <conditionalFormatting sqref="C739">
    <cfRule type="cellIs" dxfId="63" priority="42" operator="equal">
      <formula>#REF!</formula>
    </cfRule>
  </conditionalFormatting>
  <conditionalFormatting sqref="C741 C1025">
    <cfRule type="cellIs" dxfId="62" priority="1152" operator="equal">
      <formula>$C736</formula>
    </cfRule>
  </conditionalFormatting>
  <conditionalFormatting sqref="C743">
    <cfRule type="cellIs" dxfId="61" priority="40" operator="equal">
      <formula>$C738</formula>
    </cfRule>
  </conditionalFormatting>
  <conditionalFormatting sqref="C745">
    <cfRule type="cellIs" dxfId="60" priority="39" operator="equal">
      <formula>$C740</formula>
    </cfRule>
  </conditionalFormatting>
  <conditionalFormatting sqref="C747:C748">
    <cfRule type="cellIs" dxfId="59" priority="292" operator="equal">
      <formula>#REF!</formula>
    </cfRule>
  </conditionalFormatting>
  <conditionalFormatting sqref="C755">
    <cfRule type="cellIs" dxfId="58" priority="2089" operator="equal">
      <formula>$C747</formula>
    </cfRule>
  </conditionalFormatting>
  <conditionalFormatting sqref="C768:C771">
    <cfRule type="cellIs" dxfId="57" priority="37" operator="equal">
      <formula>#REF!</formula>
    </cfRule>
  </conditionalFormatting>
  <conditionalFormatting sqref="C785:C786">
    <cfRule type="cellIs" dxfId="56" priority="266" operator="equal">
      <formula>$C783</formula>
    </cfRule>
  </conditionalFormatting>
  <conditionalFormatting sqref="C788">
    <cfRule type="cellIs" dxfId="55" priority="36" operator="equal">
      <formula>#REF!</formula>
    </cfRule>
  </conditionalFormatting>
  <conditionalFormatting sqref="C817:C819">
    <cfRule type="cellIs" dxfId="54" priority="244" operator="equal">
      <formula>$C814</formula>
    </cfRule>
  </conditionalFormatting>
  <conditionalFormatting sqref="C853 C993 C1012 C1056:C1061 C1063">
    <cfRule type="cellIs" dxfId="53" priority="2940" operator="equal">
      <formula>#REF!</formula>
    </cfRule>
  </conditionalFormatting>
  <conditionalFormatting sqref="C870">
    <cfRule type="cellIs" dxfId="52" priority="7426" operator="equal">
      <formula>#REF!</formula>
    </cfRule>
  </conditionalFormatting>
  <conditionalFormatting sqref="C896">
    <cfRule type="cellIs" dxfId="51" priority="192" operator="equal">
      <formula>$C894</formula>
    </cfRule>
  </conditionalFormatting>
  <conditionalFormatting sqref="C898">
    <cfRule type="cellIs" dxfId="50" priority="34" operator="equal">
      <formula>#REF!</formula>
    </cfRule>
  </conditionalFormatting>
  <conditionalFormatting sqref="C901">
    <cfRule type="cellIs" dxfId="49" priority="184" operator="equal">
      <formula>$C897</formula>
    </cfRule>
  </conditionalFormatting>
  <conditionalFormatting sqref="C902:C904">
    <cfRule type="cellIs" dxfId="48" priority="180" operator="equal">
      <formula>$C900</formula>
    </cfRule>
  </conditionalFormatting>
  <conditionalFormatting sqref="C905">
    <cfRule type="cellIs" dxfId="47" priority="7651" operator="equal">
      <formula>#REF!</formula>
    </cfRule>
  </conditionalFormatting>
  <conditionalFormatting sqref="C907">
    <cfRule type="cellIs" dxfId="46" priority="175" operator="equal">
      <formula>#REF!</formula>
    </cfRule>
  </conditionalFormatting>
  <conditionalFormatting sqref="C909">
    <cfRule type="cellIs" dxfId="45" priority="33" operator="equal">
      <formula>#REF!</formula>
    </cfRule>
  </conditionalFormatting>
  <conditionalFormatting sqref="C919">
    <cfRule type="cellIs" dxfId="44" priority="32" operator="equal">
      <formula>#REF!</formula>
    </cfRule>
  </conditionalFormatting>
  <conditionalFormatting sqref="C923">
    <cfRule type="cellIs" dxfId="43" priority="31" operator="equal">
      <formula>$C920</formula>
    </cfRule>
  </conditionalFormatting>
  <conditionalFormatting sqref="C925">
    <cfRule type="cellIs" dxfId="42" priority="160" operator="equal">
      <formula>$C916</formula>
    </cfRule>
  </conditionalFormatting>
  <conditionalFormatting sqref="C926:C929">
    <cfRule type="cellIs" dxfId="41" priority="144" operator="equal">
      <formula>#REF!</formula>
    </cfRule>
  </conditionalFormatting>
  <conditionalFormatting sqref="C930">
    <cfRule type="cellIs" dxfId="40" priority="7810" operator="equal">
      <formula>$C917</formula>
    </cfRule>
  </conditionalFormatting>
  <conditionalFormatting sqref="C931:C932 C941:C986">
    <cfRule type="cellIs" dxfId="39" priority="136" operator="equal">
      <formula>$C915</formula>
    </cfRule>
  </conditionalFormatting>
  <conditionalFormatting sqref="C933:C934">
    <cfRule type="cellIs" dxfId="38" priority="124" operator="equal">
      <formula>#REF!</formula>
    </cfRule>
  </conditionalFormatting>
  <conditionalFormatting sqref="C935">
    <cfRule type="cellIs" dxfId="37" priority="30" operator="equal">
      <formula>$C919</formula>
    </cfRule>
  </conditionalFormatting>
  <conditionalFormatting sqref="C936">
    <cfRule type="cellIs" dxfId="36" priority="120" operator="equal">
      <formula>#REF!</formula>
    </cfRule>
  </conditionalFormatting>
  <conditionalFormatting sqref="C937">
    <cfRule type="cellIs" dxfId="35" priority="29" operator="equal">
      <formula>$C921</formula>
    </cfRule>
  </conditionalFormatting>
  <conditionalFormatting sqref="C938">
    <cfRule type="cellIs" dxfId="34" priority="116" operator="equal">
      <formula>#REF!</formula>
    </cfRule>
    <cfRule type="cellIs" dxfId="33" priority="9" operator="equal">
      <formula>#REF!</formula>
    </cfRule>
  </conditionalFormatting>
  <conditionalFormatting sqref="C939">
    <cfRule type="cellIs" dxfId="32" priority="28" operator="equal">
      <formula>$C923</formula>
    </cfRule>
  </conditionalFormatting>
  <conditionalFormatting sqref="C940">
    <cfRule type="cellIs" dxfId="31" priority="8" operator="equal">
      <formula>#REF!</formula>
    </cfRule>
  </conditionalFormatting>
  <conditionalFormatting sqref="C987">
    <cfRule type="cellIs" dxfId="30" priority="112" operator="equal">
      <formula>$C917</formula>
    </cfRule>
  </conditionalFormatting>
  <conditionalFormatting sqref="C988">
    <cfRule type="cellIs" dxfId="29" priority="26" operator="equal">
      <formula>$C927</formula>
    </cfRule>
  </conditionalFormatting>
  <conditionalFormatting sqref="C990">
    <cfRule type="cellIs" dxfId="28" priority="94" operator="equal">
      <formula>#REF!</formula>
    </cfRule>
  </conditionalFormatting>
  <conditionalFormatting sqref="C1006">
    <cfRule type="cellIs" dxfId="27" priority="89" operator="equal">
      <formula>#REF!</formula>
    </cfRule>
  </conditionalFormatting>
  <conditionalFormatting sqref="C1009">
    <cfRule type="cellIs" dxfId="26" priority="8289" operator="equal">
      <formula>$C1002</formula>
    </cfRule>
  </conditionalFormatting>
  <conditionalFormatting sqref="C1021">
    <cfRule type="cellIs" dxfId="25" priority="25" operator="equal">
      <formula>$C1014</formula>
    </cfRule>
  </conditionalFormatting>
  <conditionalFormatting sqref="C1024">
    <cfRule type="cellIs" dxfId="24" priority="24" operator="equal">
      <formula>$C1017</formula>
    </cfRule>
  </conditionalFormatting>
  <conditionalFormatting sqref="C1062:C1070">
    <cfRule type="cellIs" dxfId="23" priority="82" operator="equal">
      <formula>$C1061</formula>
    </cfRule>
  </conditionalFormatting>
  <conditionalFormatting sqref="C1072">
    <cfRule type="cellIs" dxfId="22" priority="8815" operator="equal">
      <formula>#REF!</formula>
    </cfRule>
  </conditionalFormatting>
  <conditionalFormatting sqref="C1083:D1083">
    <cfRule type="cellIs" dxfId="21" priority="982" operator="equal">
      <formula>#REF!</formula>
    </cfRule>
  </conditionalFormatting>
  <conditionalFormatting sqref="F261:L271">
    <cfRule type="expression" dxfId="7" priority="432">
      <formula>IF(#REF!=TRUE,TRUE,FALSE)</formula>
    </cfRule>
  </conditionalFormatting>
  <conditionalFormatting sqref="F272:L610 F942:L1082">
    <cfRule type="expression" dxfId="6" priority="110">
      <formula>IF(#REF!=TRUE,TRUE,FALSE)</formula>
    </cfRule>
  </conditionalFormatting>
  <conditionalFormatting sqref="F1084:L1084 F1085:M1085">
    <cfRule type="expression" dxfId="5" priority="949">
      <formula>IF(#REF!=TRUE,TRUE,FALSE)</formula>
    </cfRule>
  </conditionalFormatting>
  <conditionalFormatting sqref="F3:M3">
    <cfRule type="cellIs" dxfId="4" priority="8863" stopIfTrue="1" operator="greaterThan">
      <formula>0</formula>
    </cfRule>
    <cfRule type="expression" dxfId="3" priority="8864" stopIfTrue="1">
      <formula>IF(OR(SUM(F$5:F$1082)&gt;0,ISTEXT(F$5:F$1082)),TRUE, FALSE)</formula>
    </cfRule>
  </conditionalFormatting>
  <conditionalFormatting sqref="F5:M260">
    <cfRule type="expression" dxfId="2" priority="57">
      <formula>IF(#REF!=TRUE,TRUE,FALSE)</formula>
    </cfRule>
  </conditionalFormatting>
  <conditionalFormatting sqref="F611:M941 M942:M1082">
    <cfRule type="expression" dxfId="1" priority="412">
      <formula>IF(#REF!=TRUE,TRUE,FALSE)</formula>
    </cfRule>
  </conditionalFormatting>
  <conditionalFormatting sqref="M261:M610">
    <cfRule type="expression" dxfId="0" priority="70">
      <formula>IF(#REF!=TRUE,TRUE,FALSE)</formula>
    </cfRule>
  </conditionalFormatting>
  <conditionalFormatting sqref="P4">
    <cfRule type="iconSet" priority="661">
      <iconSet iconSet="3Symbols2" showValue="0">
        <cfvo type="percent" val="0"/>
        <cfvo type="num" val="0"/>
        <cfvo type="num" val="0"/>
      </iconSet>
    </cfRule>
  </conditionalFormatting>
  <conditionalFormatting sqref="P83:P84">
    <cfRule type="iconSet" priority="461">
      <iconSet iconSet="3Symbols2" showValue="0">
        <cfvo type="percent" val="0"/>
        <cfvo type="num" val="0"/>
        <cfvo type="num" val="0"/>
      </iconSet>
    </cfRule>
  </conditionalFormatting>
  <conditionalFormatting sqref="P134:P135">
    <cfRule type="iconSet" priority="465">
      <iconSet iconSet="3Symbols2" showValue="0">
        <cfvo type="percent" val="0"/>
        <cfvo type="num" val="0"/>
        <cfvo type="num" val="0"/>
      </iconSet>
    </cfRule>
  </conditionalFormatting>
  <conditionalFormatting sqref="P174:P176">
    <cfRule type="iconSet" priority="454">
      <iconSet iconSet="3Symbols2" showValue="0">
        <cfvo type="percent" val="0"/>
        <cfvo type="num" val="0"/>
        <cfvo type="num" val="0"/>
      </iconSet>
    </cfRule>
  </conditionalFormatting>
  <conditionalFormatting sqref="P182:P184">
    <cfRule type="iconSet" priority="4622">
      <iconSet iconSet="3Symbols2" showValue="0">
        <cfvo type="percent" val="0"/>
        <cfvo type="num" val="0"/>
        <cfvo type="num" val="0"/>
      </iconSet>
    </cfRule>
  </conditionalFormatting>
  <conditionalFormatting sqref="P185:P186">
    <cfRule type="iconSet" priority="448">
      <iconSet iconSet="3Symbols2" showValue="0">
        <cfvo type="percent" val="0"/>
        <cfvo type="num" val="0"/>
        <cfvo type="num" val="0"/>
      </iconSet>
    </cfRule>
  </conditionalFormatting>
  <conditionalFormatting sqref="P214:P218">
    <cfRule type="iconSet" priority="445">
      <iconSet iconSet="3Symbols2" showValue="0">
        <cfvo type="percent" val="0"/>
        <cfvo type="num" val="0"/>
        <cfvo type="num" val="0"/>
      </iconSet>
    </cfRule>
  </conditionalFormatting>
  <conditionalFormatting sqref="P266:P267">
    <cfRule type="iconSet" priority="442">
      <iconSet iconSet="3Symbols2" showValue="0">
        <cfvo type="percent" val="0"/>
        <cfvo type="num" val="0"/>
        <cfvo type="num" val="0"/>
      </iconSet>
    </cfRule>
  </conditionalFormatting>
  <conditionalFormatting sqref="P268">
    <cfRule type="iconSet" priority="433">
      <iconSet iconSet="3Symbols2" showValue="0">
        <cfvo type="percent" val="0"/>
        <cfvo type="num" val="0"/>
        <cfvo type="num" val="0"/>
      </iconSet>
    </cfRule>
  </conditionalFormatting>
  <conditionalFormatting sqref="P272:P274">
    <cfRule type="iconSet" priority="428">
      <iconSet iconSet="3Symbols2" showValue="0">
        <cfvo type="percent" val="0"/>
        <cfvo type="num" val="0"/>
        <cfvo type="num" val="0"/>
      </iconSet>
    </cfRule>
  </conditionalFormatting>
  <conditionalFormatting sqref="P338:P339">
    <cfRule type="iconSet" priority="418">
      <iconSet iconSet="3Symbols2" showValue="0">
        <cfvo type="percent" val="0"/>
        <cfvo type="num" val="0"/>
        <cfvo type="num" val="0"/>
      </iconSet>
    </cfRule>
  </conditionalFormatting>
  <conditionalFormatting sqref="P360:P362">
    <cfRule type="iconSet" priority="413">
      <iconSet iconSet="3Symbols2" showValue="0">
        <cfvo type="percent" val="0"/>
        <cfvo type="num" val="0"/>
        <cfvo type="num" val="0"/>
      </iconSet>
    </cfRule>
  </conditionalFormatting>
  <conditionalFormatting sqref="P369:P370">
    <cfRule type="iconSet" priority="409">
      <iconSet iconSet="3Symbols2" showValue="0">
        <cfvo type="percent" val="0"/>
        <cfvo type="num" val="0"/>
        <cfvo type="num" val="0"/>
      </iconSet>
    </cfRule>
  </conditionalFormatting>
  <conditionalFormatting sqref="P379">
    <cfRule type="iconSet" priority="405">
      <iconSet iconSet="3Symbols2" showValue="0">
        <cfvo type="percent" val="0"/>
        <cfvo type="num" val="0"/>
        <cfvo type="num" val="0"/>
      </iconSet>
    </cfRule>
  </conditionalFormatting>
  <conditionalFormatting sqref="P460">
    <cfRule type="iconSet" priority="397">
      <iconSet iconSet="3Symbols2" showValue="0">
        <cfvo type="percent" val="0"/>
        <cfvo type="num" val="0"/>
        <cfvo type="num" val="0"/>
      </iconSet>
    </cfRule>
  </conditionalFormatting>
  <conditionalFormatting sqref="P487">
    <cfRule type="iconSet" priority="392">
      <iconSet iconSet="3Symbols2" showValue="0">
        <cfvo type="percent" val="0"/>
        <cfvo type="num" val="0"/>
        <cfvo type="num" val="0"/>
      </iconSet>
    </cfRule>
  </conditionalFormatting>
  <conditionalFormatting sqref="P516">
    <cfRule type="iconSet" priority="388">
      <iconSet iconSet="3Symbols2" showValue="0">
        <cfvo type="percent" val="0"/>
        <cfvo type="num" val="0"/>
        <cfvo type="num" val="0"/>
      </iconSet>
    </cfRule>
  </conditionalFormatting>
  <conditionalFormatting sqref="P517">
    <cfRule type="iconSet" priority="384">
      <iconSet iconSet="3Symbols2" showValue="0">
        <cfvo type="percent" val="0"/>
        <cfvo type="num" val="0"/>
        <cfvo type="num" val="0"/>
      </iconSet>
    </cfRule>
  </conditionalFormatting>
  <conditionalFormatting sqref="P524">
    <cfRule type="iconSet" priority="380">
      <iconSet iconSet="3Symbols2" showValue="0">
        <cfvo type="percent" val="0"/>
        <cfvo type="num" val="0"/>
        <cfvo type="num" val="0"/>
      </iconSet>
    </cfRule>
  </conditionalFormatting>
  <conditionalFormatting sqref="P528">
    <cfRule type="iconSet" priority="372">
      <iconSet iconSet="3Symbols2" showValue="0">
        <cfvo type="percent" val="0"/>
        <cfvo type="num" val="0"/>
        <cfvo type="num" val="0"/>
      </iconSet>
    </cfRule>
  </conditionalFormatting>
  <conditionalFormatting sqref="P530:P531">
    <cfRule type="iconSet" priority="377">
      <iconSet iconSet="3Symbols2" showValue="0">
        <cfvo type="percent" val="0"/>
        <cfvo type="num" val="0"/>
        <cfvo type="num" val="0"/>
      </iconSet>
    </cfRule>
  </conditionalFormatting>
  <conditionalFormatting sqref="P544:P545">
    <cfRule type="iconSet" priority="364">
      <iconSet iconSet="3Symbols2" showValue="0">
        <cfvo type="percent" val="0"/>
        <cfvo type="num" val="0"/>
        <cfvo type="num" val="0"/>
      </iconSet>
    </cfRule>
  </conditionalFormatting>
  <conditionalFormatting sqref="P560">
    <cfRule type="iconSet" priority="360">
      <iconSet iconSet="3Symbols2" showValue="0">
        <cfvo type="percent" val="0"/>
        <cfvo type="num" val="0"/>
        <cfvo type="num" val="0"/>
      </iconSet>
    </cfRule>
  </conditionalFormatting>
  <conditionalFormatting sqref="P616:P629">
    <cfRule type="iconSet" priority="1607">
      <iconSet iconSet="3Symbols2" showValue="0">
        <cfvo type="percent" val="0"/>
        <cfvo type="num" val="0"/>
        <cfvo type="num" val="0"/>
      </iconSet>
    </cfRule>
  </conditionalFormatting>
  <conditionalFormatting sqref="P657">
    <cfRule type="iconSet" priority="348">
      <iconSet iconSet="3Symbols2" showValue="0">
        <cfvo type="percent" val="0"/>
        <cfvo type="num" val="0"/>
        <cfvo type="num" val="0"/>
      </iconSet>
    </cfRule>
  </conditionalFormatting>
  <conditionalFormatting sqref="P667">
    <cfRule type="iconSet" priority="344">
      <iconSet iconSet="3Symbols2" showValue="0">
        <cfvo type="percent" val="0"/>
        <cfvo type="num" val="0"/>
        <cfvo type="num" val="0"/>
      </iconSet>
    </cfRule>
  </conditionalFormatting>
  <conditionalFormatting sqref="P670:P671">
    <cfRule type="iconSet" priority="340">
      <iconSet iconSet="3Symbols2" showValue="0">
        <cfvo type="percent" val="0"/>
        <cfvo type="num" val="0"/>
        <cfvo type="num" val="0"/>
      </iconSet>
    </cfRule>
  </conditionalFormatting>
  <conditionalFormatting sqref="P672">
    <cfRule type="iconSet" priority="335">
      <iconSet iconSet="3Symbols2" showValue="0">
        <cfvo type="percent" val="0"/>
        <cfvo type="num" val="0"/>
        <cfvo type="num" val="0"/>
      </iconSet>
    </cfRule>
  </conditionalFormatting>
  <conditionalFormatting sqref="P673:P674">
    <cfRule type="iconSet" priority="331">
      <iconSet iconSet="3Symbols2" showValue="0">
        <cfvo type="percent" val="0"/>
        <cfvo type="num" val="0"/>
        <cfvo type="num" val="0"/>
      </iconSet>
    </cfRule>
  </conditionalFormatting>
  <conditionalFormatting sqref="P675">
    <cfRule type="iconSet" priority="325">
      <iconSet iconSet="3Symbols2" showValue="0">
        <cfvo type="percent" val="0"/>
        <cfvo type="num" val="0"/>
        <cfvo type="num" val="0"/>
      </iconSet>
    </cfRule>
  </conditionalFormatting>
  <conditionalFormatting sqref="P676:P677">
    <cfRule type="iconSet" priority="322">
      <iconSet iconSet="3Symbols2" showValue="0">
        <cfvo type="percent" val="0"/>
        <cfvo type="num" val="0"/>
        <cfvo type="num" val="0"/>
      </iconSet>
    </cfRule>
  </conditionalFormatting>
  <conditionalFormatting sqref="P701:P702">
    <cfRule type="iconSet" priority="318">
      <iconSet iconSet="3Symbols2" showValue="0">
        <cfvo type="percent" val="0"/>
        <cfvo type="num" val="0"/>
        <cfvo type="num" val="0"/>
      </iconSet>
    </cfRule>
  </conditionalFormatting>
  <conditionalFormatting sqref="P717:P719">
    <cfRule type="iconSet" priority="309">
      <iconSet iconSet="3Symbols2" showValue="0">
        <cfvo type="percent" val="0"/>
        <cfvo type="num" val="0"/>
        <cfvo type="num" val="0"/>
      </iconSet>
    </cfRule>
  </conditionalFormatting>
  <conditionalFormatting sqref="P727:P728">
    <cfRule type="iconSet" priority="305">
      <iconSet iconSet="3Symbols2" showValue="0">
        <cfvo type="percent" val="0"/>
        <cfvo type="num" val="0"/>
        <cfvo type="num" val="0"/>
      </iconSet>
    </cfRule>
  </conditionalFormatting>
  <conditionalFormatting sqref="P729">
    <cfRule type="iconSet" priority="301">
      <iconSet iconSet="3Symbols2" showValue="0">
        <cfvo type="percent" val="0"/>
        <cfvo type="num" val="0"/>
        <cfvo type="num" val="0"/>
      </iconSet>
    </cfRule>
  </conditionalFormatting>
  <conditionalFormatting sqref="P730:P732">
    <cfRule type="iconSet" priority="297">
      <iconSet iconSet="3Symbols2" showValue="0">
        <cfvo type="percent" val="0"/>
        <cfvo type="num" val="0"/>
        <cfvo type="num" val="0"/>
      </iconSet>
    </cfRule>
  </conditionalFormatting>
  <conditionalFormatting sqref="P748">
    <cfRule type="iconSet" priority="293">
      <iconSet iconSet="3Symbols2" showValue="0">
        <cfvo type="percent" val="0"/>
        <cfvo type="num" val="0"/>
        <cfvo type="num" val="0"/>
      </iconSet>
    </cfRule>
  </conditionalFormatting>
  <conditionalFormatting sqref="P749:P750">
    <cfRule type="iconSet" priority="289">
      <iconSet iconSet="3Symbols2" showValue="0">
        <cfvo type="percent" val="0"/>
        <cfvo type="num" val="0"/>
        <cfvo type="num" val="0"/>
      </iconSet>
    </cfRule>
  </conditionalFormatting>
  <conditionalFormatting sqref="P751:P752">
    <cfRule type="iconSet" priority="285">
      <iconSet iconSet="3Symbols2" showValue="0">
        <cfvo type="percent" val="0"/>
        <cfvo type="num" val="0"/>
        <cfvo type="num" val="0"/>
      </iconSet>
    </cfRule>
  </conditionalFormatting>
  <conditionalFormatting sqref="P753:P754">
    <cfRule type="iconSet" priority="281">
      <iconSet iconSet="3Symbols2" showValue="0">
        <cfvo type="percent" val="0"/>
        <cfvo type="num" val="0"/>
        <cfvo type="num" val="0"/>
      </iconSet>
    </cfRule>
  </conditionalFormatting>
  <conditionalFormatting sqref="P761">
    <cfRule type="iconSet" priority="6676">
      <iconSet iconSet="3Symbols2" showValue="0">
        <cfvo type="percent" val="0"/>
        <cfvo type="num" val="0"/>
        <cfvo type="num" val="0"/>
      </iconSet>
    </cfRule>
  </conditionalFormatting>
  <conditionalFormatting sqref="P786">
    <cfRule type="iconSet" priority="269">
      <iconSet iconSet="3Symbols2" showValue="0">
        <cfvo type="percent" val="0"/>
        <cfvo type="num" val="0"/>
        <cfvo type="num" val="0"/>
      </iconSet>
    </cfRule>
  </conditionalFormatting>
  <conditionalFormatting sqref="P792">
    <cfRule type="iconSet" priority="257">
      <iconSet iconSet="3Symbols2" showValue="0">
        <cfvo type="percent" val="0"/>
        <cfvo type="num" val="0"/>
        <cfvo type="num" val="0"/>
      </iconSet>
    </cfRule>
  </conditionalFormatting>
  <conditionalFormatting sqref="P793">
    <cfRule type="iconSet" priority="253">
      <iconSet iconSet="3Symbols2" showValue="0">
        <cfvo type="percent" val="0"/>
        <cfvo type="num" val="0"/>
        <cfvo type="num" val="0"/>
      </iconSet>
    </cfRule>
  </conditionalFormatting>
  <conditionalFormatting sqref="P817">
    <cfRule type="iconSet" priority="249">
      <iconSet iconSet="3Symbols2" showValue="0">
        <cfvo type="percent" val="0"/>
        <cfvo type="num" val="0"/>
        <cfvo type="num" val="0"/>
      </iconSet>
    </cfRule>
  </conditionalFormatting>
  <conditionalFormatting sqref="P818">
    <cfRule type="iconSet" priority="245">
      <iconSet iconSet="3Symbols2" showValue="0">
        <cfvo type="percent" val="0"/>
        <cfvo type="num" val="0"/>
        <cfvo type="num" val="0"/>
      </iconSet>
    </cfRule>
  </conditionalFormatting>
  <conditionalFormatting sqref="P826">
    <cfRule type="iconSet" priority="241">
      <iconSet iconSet="3Symbols2" showValue="0">
        <cfvo type="percent" val="0"/>
        <cfvo type="num" val="0"/>
        <cfvo type="num" val="0"/>
      </iconSet>
    </cfRule>
  </conditionalFormatting>
  <conditionalFormatting sqref="P866:P867">
    <cfRule type="iconSet" priority="216">
      <iconSet iconSet="3Symbols2" showValue="0">
        <cfvo type="percent" val="0"/>
        <cfvo type="num" val="0"/>
        <cfvo type="num" val="0"/>
      </iconSet>
    </cfRule>
  </conditionalFormatting>
  <conditionalFormatting sqref="P868:P869">
    <cfRule type="iconSet" priority="212">
      <iconSet iconSet="3Symbols2" showValue="0">
        <cfvo type="percent" val="0"/>
        <cfvo type="num" val="0"/>
        <cfvo type="num" val="0"/>
      </iconSet>
    </cfRule>
  </conditionalFormatting>
  <conditionalFormatting sqref="P892">
    <cfRule type="iconSet" priority="204">
      <iconSet iconSet="3Symbols2" showValue="0">
        <cfvo type="percent" val="0"/>
        <cfvo type="num" val="0"/>
        <cfvo type="num" val="0"/>
      </iconSet>
    </cfRule>
  </conditionalFormatting>
  <conditionalFormatting sqref="P893">
    <cfRule type="iconSet" priority="199">
      <iconSet iconSet="3Symbols2" showValue="0">
        <cfvo type="percent" val="0"/>
        <cfvo type="num" val="0"/>
        <cfvo type="num" val="0"/>
      </iconSet>
    </cfRule>
  </conditionalFormatting>
  <conditionalFormatting sqref="P894:P895">
    <cfRule type="iconSet" priority="195">
      <iconSet iconSet="3Symbols2" showValue="0">
        <cfvo type="percent" val="0"/>
        <cfvo type="num" val="0"/>
        <cfvo type="num" val="0"/>
      </iconSet>
    </cfRule>
  </conditionalFormatting>
  <conditionalFormatting sqref="P896">
    <cfRule type="iconSet" priority="191">
      <iconSet iconSet="3Symbols2" showValue="0">
        <cfvo type="percent" val="0"/>
        <cfvo type="num" val="0"/>
        <cfvo type="num" val="0"/>
      </iconSet>
    </cfRule>
  </conditionalFormatting>
  <conditionalFormatting sqref="P897:P900">
    <cfRule type="iconSet" priority="187">
      <iconSet iconSet="3Symbols2" showValue="0">
        <cfvo type="percent" val="0"/>
        <cfvo type="num" val="0"/>
        <cfvo type="num" val="0"/>
      </iconSet>
    </cfRule>
  </conditionalFormatting>
  <conditionalFormatting sqref="P901:P902">
    <cfRule type="iconSet" priority="183">
      <iconSet iconSet="3Symbols2" showValue="0">
        <cfvo type="percent" val="0"/>
        <cfvo type="num" val="0"/>
        <cfvo type="num" val="0"/>
      </iconSet>
    </cfRule>
  </conditionalFormatting>
  <conditionalFormatting sqref="P903:P904">
    <cfRule type="iconSet" priority="179">
      <iconSet iconSet="3Symbols2" showValue="0">
        <cfvo type="percent" val="0"/>
        <cfvo type="num" val="0"/>
        <cfvo type="num" val="0"/>
      </iconSet>
    </cfRule>
  </conditionalFormatting>
  <conditionalFormatting sqref="P907">
    <cfRule type="iconSet" priority="176">
      <iconSet iconSet="3Symbols2" showValue="0">
        <cfvo type="percent" val="0"/>
        <cfvo type="num" val="0"/>
        <cfvo type="num" val="0"/>
      </iconSet>
    </cfRule>
  </conditionalFormatting>
  <conditionalFormatting sqref="P908:P910">
    <cfRule type="iconSet" priority="168">
      <iconSet iconSet="3Symbols2" showValue="0">
        <cfvo type="percent" val="0"/>
        <cfvo type="num" val="0"/>
        <cfvo type="num" val="0"/>
      </iconSet>
    </cfRule>
  </conditionalFormatting>
  <conditionalFormatting sqref="P921:P924">
    <cfRule type="iconSet" priority="164">
      <iconSet iconSet="3Symbols2" showValue="0">
        <cfvo type="percent" val="0"/>
        <cfvo type="num" val="0"/>
        <cfvo type="num" val="0"/>
      </iconSet>
    </cfRule>
  </conditionalFormatting>
  <conditionalFormatting sqref="P925">
    <cfRule type="iconSet" priority="159">
      <iconSet iconSet="3Symbols2" showValue="0">
        <cfvo type="percent" val="0"/>
        <cfvo type="num" val="0"/>
        <cfvo type="num" val="0"/>
      </iconSet>
    </cfRule>
  </conditionalFormatting>
  <conditionalFormatting sqref="P926">
    <cfRule type="iconSet" priority="155">
      <iconSet iconSet="3Symbols2" showValue="0">
        <cfvo type="percent" val="0"/>
        <cfvo type="num" val="0"/>
        <cfvo type="num" val="0"/>
      </iconSet>
    </cfRule>
  </conditionalFormatting>
  <conditionalFormatting sqref="P927">
    <cfRule type="iconSet" priority="151">
      <iconSet iconSet="3Symbols2" showValue="0">
        <cfvo type="percent" val="0"/>
        <cfvo type="num" val="0"/>
        <cfvo type="num" val="0"/>
      </iconSet>
    </cfRule>
  </conditionalFormatting>
  <conditionalFormatting sqref="P928">
    <cfRule type="iconSet" priority="147">
      <iconSet iconSet="3Symbols2" showValue="0">
        <cfvo type="percent" val="0"/>
        <cfvo type="num" val="0"/>
        <cfvo type="num" val="0"/>
      </iconSet>
    </cfRule>
  </conditionalFormatting>
  <conditionalFormatting sqref="P929">
    <cfRule type="iconSet" priority="143">
      <iconSet iconSet="3Symbols2" showValue="0">
        <cfvo type="percent" val="0"/>
        <cfvo type="num" val="0"/>
        <cfvo type="num" val="0"/>
      </iconSet>
    </cfRule>
  </conditionalFormatting>
  <conditionalFormatting sqref="P930">
    <cfRule type="iconSet" priority="139">
      <iconSet iconSet="3Symbols2" showValue="0">
        <cfvo type="percent" val="0"/>
        <cfvo type="num" val="0"/>
        <cfvo type="num" val="0"/>
      </iconSet>
    </cfRule>
  </conditionalFormatting>
  <conditionalFormatting sqref="P931:P932">
    <cfRule type="iconSet" priority="135">
      <iconSet iconSet="3Symbols2" showValue="0">
        <cfvo type="percent" val="0"/>
        <cfvo type="num" val="0"/>
        <cfvo type="num" val="0"/>
      </iconSet>
    </cfRule>
  </conditionalFormatting>
  <conditionalFormatting sqref="P933">
    <cfRule type="iconSet" priority="127">
      <iconSet iconSet="3Symbols2" showValue="0">
        <cfvo type="percent" val="0"/>
        <cfvo type="num" val="0"/>
        <cfvo type="num" val="0"/>
      </iconSet>
    </cfRule>
  </conditionalFormatting>
  <conditionalFormatting sqref="P934:P935">
    <cfRule type="iconSet" priority="123">
      <iconSet iconSet="3Symbols2" showValue="0">
        <cfvo type="percent" val="0"/>
        <cfvo type="num" val="0"/>
        <cfvo type="num" val="0"/>
      </iconSet>
    </cfRule>
  </conditionalFormatting>
  <conditionalFormatting sqref="P936:P937">
    <cfRule type="iconSet" priority="119">
      <iconSet iconSet="3Symbols2" showValue="0">
        <cfvo type="percent" val="0"/>
        <cfvo type="num" val="0"/>
        <cfvo type="num" val="0"/>
      </iconSet>
    </cfRule>
  </conditionalFormatting>
  <conditionalFormatting sqref="P938:P986">
    <cfRule type="iconSet" priority="115">
      <iconSet iconSet="3Symbols2" showValue="0">
        <cfvo type="percent" val="0"/>
        <cfvo type="num" val="0"/>
        <cfvo type="num" val="0"/>
      </iconSet>
    </cfRule>
  </conditionalFormatting>
  <conditionalFormatting sqref="P987:P988">
    <cfRule type="iconSet" priority="111">
      <iconSet iconSet="3Symbols2" showValue="0">
        <cfvo type="percent" val="0"/>
        <cfvo type="num" val="0"/>
        <cfvo type="num" val="0"/>
      </iconSet>
    </cfRule>
  </conditionalFormatting>
  <conditionalFormatting sqref="P990:P992">
    <cfRule type="iconSet" priority="95">
      <iconSet iconSet="3Symbols2" showValue="0">
        <cfvo type="percent" val="0"/>
        <cfvo type="num" val="0"/>
        <cfvo type="num" val="0"/>
      </iconSet>
    </cfRule>
  </conditionalFormatting>
  <conditionalFormatting sqref="P1006:P1008">
    <cfRule type="iconSet" priority="90">
      <iconSet iconSet="3Symbols2" showValue="0">
        <cfvo type="percent" val="0"/>
        <cfvo type="num" val="0"/>
        <cfvo type="num" val="0"/>
      </iconSet>
    </cfRule>
  </conditionalFormatting>
  <conditionalFormatting sqref="P1009:P1018 P989 P911:P920 P870:P891 P85:P133 P136:P173 P177:P181 P219:P265 P269:P271 P275:P337 P340:P359 P363:P368 P371:P378 P461:P486 P488:P515 P518:P523 P525:P527 P529 P532:P543 P546:P559 P658:P666 P668:P669 P678:P700 P720:P726 P733:P747 P755:P760 P762:P785 P787:P791 P794:P816 P819:P825 P827:P865 P905:P906 P993:P1005 P703:P716 P187:P213 P5:P82 P380:P459 P561:P615 P630:P656">
    <cfRule type="iconSet" priority="3665">
      <iconSet iconSet="3Symbols2" showValue="0">
        <cfvo type="percent" val="0"/>
        <cfvo type="num" val="0"/>
        <cfvo type="num" val="0"/>
      </iconSet>
    </cfRule>
  </conditionalFormatting>
  <conditionalFormatting sqref="P1019:P1024">
    <cfRule type="iconSet" priority="8290">
      <iconSet iconSet="3Symbols2" showValue="0">
        <cfvo type="percent" val="0"/>
        <cfvo type="num" val="0"/>
        <cfvo type="num" val="0"/>
      </iconSet>
    </cfRule>
  </conditionalFormatting>
  <conditionalFormatting sqref="P1063">
    <cfRule type="iconSet" priority="474">
      <iconSet iconSet="3Symbols2" showValue="0">
        <cfvo type="percent" val="0"/>
        <cfvo type="num" val="0"/>
        <cfvo type="num" val="0"/>
      </iconSet>
    </cfRule>
  </conditionalFormatting>
  <conditionalFormatting sqref="P1070">
    <cfRule type="iconSet" priority="85">
      <iconSet iconSet="3Symbols2" showValue="0">
        <cfvo type="percent" val="0"/>
        <cfvo type="num" val="0"/>
        <cfvo type="num" val="0"/>
      </iconSet>
    </cfRule>
  </conditionalFormatting>
  <conditionalFormatting sqref="P1072">
    <cfRule type="iconSet" priority="72">
      <iconSet iconSet="3Symbols2" showValue="0">
        <cfvo type="percent" val="0"/>
        <cfvo type="num" val="0"/>
        <cfvo type="num" val="0"/>
      </iconSet>
    </cfRule>
  </conditionalFormatting>
  <conditionalFormatting sqref="P1073:P1082 P1071 P1064:P1069 P1025:P1062">
    <cfRule type="iconSet" priority="8622">
      <iconSet iconSet="3Symbols2" showValue="0">
        <cfvo type="percent" val="0"/>
        <cfvo type="num" val="0"/>
        <cfvo type="num" val="0"/>
      </iconSet>
    </cfRule>
  </conditionalFormatting>
  <dataValidations xWindow="746" yWindow="639" count="7">
    <dataValidation allowBlank="1" showInputMessage="1" showErrorMessage="1" promptTitle="This is a sort button..." prompt="Use this row to filter the data below." sqref="F4:N4 P4 B4:D4" xr:uid="{00000000-0002-0000-0100-000000000000}"/>
    <dataValidation allowBlank="1" sqref="O3:O4 E3:E1048576" xr:uid="{00000000-0002-0000-0100-000001000000}"/>
    <dataValidation allowBlank="1" showInputMessage="1" showErrorMessage="1" promptTitle="A summary of your order" prompt="Sort to see only items you have ordered" sqref="N3" xr:uid="{00000000-0002-0000-0100-000002000000}"/>
    <dataValidation type="list" allowBlank="1" showInputMessage="1" showErrorMessage="1" errorTitle="Choose a week number..." error="The corresponding week number dates are listed to the right of the order form." promptTitle="Choose a week number..." prompt="The corresponding week number dates are listed to the right of the order form." sqref="F3:M3" xr:uid="{00000000-0002-0000-0100-000003000000}">
      <formula1>$R$8:$R$23</formula1>
    </dataValidation>
    <dataValidation allowBlank="1" showInputMessage="1" showErrorMessage="1" promptTitle="Order Summary" prompt="Shows a summary of your ordered trays._x000a_Do not input data here." sqref="N5:N1082" xr:uid="{00000000-0002-0000-0100-000004000000}"/>
    <dataValidation type="whole" errorStyle="information" allowBlank="1" showInputMessage="1" showErrorMessage="1" errorTitle="Not A Recognized Quantity" error="Enter a quantity as a whole number only. _x000a_Specify ship dates at top of column." promptTitle="Enter a Quantity" prompt="Number of trays for this shipweek" sqref="F5:M1082" xr:uid="{00000000-0002-0000-0100-000005000000}">
      <formula1>-1</formula1>
      <formula2>999999</formula2>
    </dataValidation>
    <dataValidation allowBlank="1" showInputMessage="1" showErrorMessage="1" promptTitle="Reps Use Only" prompt="Do not input data here." sqref="P5:P1082" xr:uid="{00000000-0002-0000-0100-000006000000}"/>
  </dataValidations>
  <printOptions gridLines="1"/>
  <pageMargins left="0.3" right="0.3" top="0.4" bottom="0.4" header="0" footer="0"/>
  <pageSetup scale="58" fitToHeight="0" orientation="portrait" blackAndWhite="1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8D43CE1B-EFE3-8C47-AFF2-572AD883EC61}">
            <xm:f>Assumptions!$B$14</xm:f>
            <x14:dxf>
              <font>
                <color rgb="FF880029"/>
              </font>
              <fill>
                <patternFill>
                  <bgColor rgb="FFFFA3B7"/>
                </patternFill>
              </fill>
            </x14:dxf>
          </x14:cfRule>
          <x14:cfRule type="cellIs" priority="22" stopIfTrue="1" operator="equal" id="{A9CC6DD0-1F1E-C74A-AD96-5A666EA47487}">
            <xm:f>Assumptions!$B$2</xm:f>
            <x14:dxf>
              <font>
                <color rgb="FFFF5131"/>
              </font>
              <fill>
                <patternFill>
                  <bgColor rgb="FFFFD0C3"/>
                </patternFill>
              </fill>
            </x14:dxf>
          </x14:cfRule>
          <x14:cfRule type="cellIs" priority="21" operator="equal" id="{E25F9E3B-2A53-3943-9FFB-FAA15635E315}">
            <xm:f>Assumptions!$B$3</xm:f>
            <x14:dxf>
              <font>
                <color rgb="FF8B1C00"/>
              </font>
              <fill>
                <patternFill>
                  <bgColor rgb="FFFFD5C4"/>
                </patternFill>
              </fill>
            </x14:dxf>
          </x14:cfRule>
          <x14:cfRule type="cellIs" priority="20" operator="equal" id="{CBABB831-0041-694E-9DE5-797E246E09E7}">
            <xm:f>Assumptions!$B$10</xm:f>
            <x14:dxf>
              <font>
                <color theme="1"/>
              </font>
              <fill>
                <patternFill>
                  <bgColor rgb="FFFFD451"/>
                </patternFill>
              </fill>
            </x14:dxf>
          </x14:cfRule>
          <x14:cfRule type="cellIs" priority="19" stopIfTrue="1" operator="equal" id="{D3936A63-2CD0-D649-95AD-69E1746EAF03}">
            <xm:f>Assumptions!$B$11</xm:f>
            <x14:dxf>
              <font>
                <color rgb="FF00523C"/>
              </font>
              <fill>
                <patternFill>
                  <bgColor rgb="FFB1FFE3"/>
                </patternFill>
              </fill>
            </x14:dxf>
          </x14:cfRule>
          <x14:cfRule type="cellIs" priority="18" operator="equal" id="{80F4F890-3C4A-B941-87F8-7F5CFAB4AF93}">
            <xm:f>Assumptions!$B$4</xm:f>
            <x14:dxf>
              <font>
                <color rgb="FF002C56"/>
              </font>
              <fill>
                <patternFill>
                  <bgColor rgb="FFAAF5FF"/>
                </patternFill>
              </fill>
            </x14:dxf>
          </x14:cfRule>
          <x14:cfRule type="cellIs" priority="17" operator="equal" id="{E211F211-EAFF-A942-8EA6-7759CEEB393A}">
            <xm:f>Assumptions!$B$5</xm:f>
            <x14:dxf>
              <font>
                <color rgb="FF2C006D"/>
              </font>
              <fill>
                <patternFill>
                  <bgColor rgb="FFE3CEFF"/>
                </patternFill>
              </fill>
            </x14:dxf>
          </x14:cfRule>
          <x14:cfRule type="cellIs" priority="16" stopIfTrue="1" operator="equal" id="{056C5F01-29A5-2F4C-91A3-CF60A3515F6F}">
            <xm:f>Assumptions!$B$8</xm:f>
            <x14:dxf>
              <font>
                <color theme="0"/>
              </font>
              <fill>
                <patternFill>
                  <bgColor rgb="FF8715FB"/>
                </patternFill>
              </fill>
            </x14:dxf>
          </x14:cfRule>
          <x14:cfRule type="cellIs" priority="15" operator="equal" id="{E322128D-D101-6242-8714-5AA90F06513F}">
            <xm:f>Assumptions!$B$7</xm:f>
            <x14:dxf>
              <font>
                <color theme="0"/>
              </font>
              <fill>
                <patternFill>
                  <bgColor rgb="FF0087D7"/>
                </patternFill>
              </fill>
            </x14:dxf>
          </x14:cfRule>
          <x14:cfRule type="cellIs" priority="14" stopIfTrue="1" operator="equal" id="{A7EEBEE6-89B5-BC46-B452-551687DC85D5}">
            <xm:f>Assumptions!$B$12</xm:f>
            <x14:dxf>
              <font>
                <color theme="0"/>
              </font>
              <fill>
                <patternFill>
                  <bgColor rgb="FF00CCC4"/>
                </patternFill>
              </fill>
            </x14:dxf>
          </x14:cfRule>
          <x14:cfRule type="cellIs" priority="13" operator="equal" id="{DC2469C6-EA6C-F34A-83A1-B8CF56D40FF1}">
            <xm:f>Assumptions!$B$13</xm:f>
            <x14:dxf>
              <font>
                <color theme="0"/>
              </font>
              <fill>
                <patternFill>
                  <bgColor rgb="FF00CB68"/>
                </patternFill>
              </fill>
            </x14:dxf>
          </x14:cfRule>
          <x14:cfRule type="cellIs" priority="12" stopIfTrue="1" operator="equal" id="{9938EEFD-85A1-C245-8BC9-1AE8CD49374F}">
            <xm:f>Assumptions!$B$6</xm:f>
            <x14:dxf>
              <font>
                <color theme="0"/>
              </font>
              <fill>
                <patternFill>
                  <bgColor rgb="FFFF7C00"/>
                </patternFill>
              </fill>
            </x14:dxf>
          </x14:cfRule>
          <x14:cfRule type="cellIs" priority="11" stopIfTrue="1" operator="equal" id="{0D1263D8-B1ED-D646-80AE-9A36EC60F718}">
            <xm:f>Assumptions!$B$9</xm:f>
            <x14:dxf>
              <font>
                <color theme="0"/>
              </font>
              <fill>
                <patternFill>
                  <bgColor rgb="FFFF5131"/>
                </patternFill>
              </fill>
            </x14:dxf>
          </x14:cfRule>
          <xm:sqref>E1:E1048576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D440-8FD9-9346-A3B1-46AA9D43F8AF}">
  <dimension ref="A1:B14"/>
  <sheetViews>
    <sheetView topLeftCell="B1" workbookViewId="0">
      <selection activeCell="B15" sqref="B15"/>
    </sheetView>
  </sheetViews>
  <sheetFormatPr baseColWidth="10" defaultRowHeight="15"/>
  <cols>
    <col min="1" max="1" width="0" hidden="1" customWidth="1"/>
    <col min="2" max="2" width="27.6640625" customWidth="1"/>
  </cols>
  <sheetData>
    <row r="1" spans="1:2">
      <c r="B1" t="s">
        <v>581</v>
      </c>
    </row>
    <row r="2" spans="1:2" ht="16">
      <c r="A2" s="60"/>
      <c r="B2" s="60" t="s">
        <v>321</v>
      </c>
    </row>
    <row r="3" spans="1:2" ht="16">
      <c r="A3" s="60" t="s">
        <v>579</v>
      </c>
      <c r="B3" s="60" t="s">
        <v>322</v>
      </c>
    </row>
    <row r="4" spans="1:2" ht="16">
      <c r="A4" s="60"/>
      <c r="B4" s="60" t="s">
        <v>320</v>
      </c>
    </row>
    <row r="5" spans="1:2" ht="16">
      <c r="A5" s="60" t="s">
        <v>580</v>
      </c>
      <c r="B5" s="60" t="s">
        <v>323</v>
      </c>
    </row>
    <row r="6" spans="1:2" ht="16">
      <c r="A6" s="60"/>
      <c r="B6" s="60" t="s">
        <v>161</v>
      </c>
    </row>
    <row r="7" spans="1:2" ht="16">
      <c r="A7" s="60" t="s">
        <v>580</v>
      </c>
      <c r="B7" s="60" t="s">
        <v>247</v>
      </c>
    </row>
    <row r="8" spans="1:2" ht="16">
      <c r="A8" s="60"/>
      <c r="B8" s="60" t="s">
        <v>172</v>
      </c>
    </row>
    <row r="9" spans="1:2" ht="16">
      <c r="A9" s="60" t="s">
        <v>580</v>
      </c>
      <c r="B9" s="60" t="s">
        <v>638</v>
      </c>
    </row>
    <row r="10" spans="1:2" ht="16">
      <c r="A10" s="60"/>
      <c r="B10" s="60" t="s">
        <v>271</v>
      </c>
    </row>
    <row r="11" spans="1:2" ht="16">
      <c r="A11" s="60" t="s">
        <v>580</v>
      </c>
      <c r="B11" s="60" t="s">
        <v>69</v>
      </c>
    </row>
    <row r="12" spans="1:2" ht="16">
      <c r="A12" s="60"/>
      <c r="B12" s="60" t="s">
        <v>63</v>
      </c>
    </row>
    <row r="13" spans="1:2" ht="16">
      <c r="A13" s="60"/>
      <c r="B13" s="60" t="s">
        <v>62</v>
      </c>
    </row>
    <row r="14" spans="1:2" ht="16">
      <c r="A14" s="60" t="s">
        <v>580</v>
      </c>
      <c r="B14" s="60" t="s">
        <v>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Must Fill In</vt:lpstr>
      <vt:lpstr>Variety Listing</vt:lpstr>
      <vt:lpstr>Assumptions</vt:lpstr>
      <vt:lpstr>'Variety Listing'!Print_Area</vt:lpstr>
      <vt:lpstr>'Variety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Darrow</dc:creator>
  <cp:lastModifiedBy>Ernest Darrow</cp:lastModifiedBy>
  <cp:lastPrinted>2019-12-10T18:34:52Z</cp:lastPrinted>
  <dcterms:created xsi:type="dcterms:W3CDTF">2013-06-24T17:15:43Z</dcterms:created>
  <dcterms:modified xsi:type="dcterms:W3CDTF">2024-10-29T18:35:55Z</dcterms:modified>
</cp:coreProperties>
</file>